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irezione.generale\Desktop\"/>
    </mc:Choice>
  </mc:AlternateContent>
  <bookViews>
    <workbookView xWindow="240" yWindow="15" windowWidth="19320" windowHeight="8190"/>
  </bookViews>
  <sheets>
    <sheet name="Valutazione" sheetId="1" r:id="rId1"/>
    <sheet name="Misure" sheetId="3" r:id="rId2"/>
  </sheets>
  <definedNames>
    <definedName name="DA0A5">#REF!</definedName>
    <definedName name="DA1A5">#REF!</definedName>
    <definedName name="DA1E3E5">#REF!</definedName>
    <definedName name="DA1E5">#REF!</definedName>
    <definedName name="DA2E5">#REF!</definedName>
  </definedNames>
  <calcPr calcId="152511"/>
</workbook>
</file>

<file path=xl/calcChain.xml><?xml version="1.0" encoding="utf-8"?>
<calcChain xmlns="http://schemas.openxmlformats.org/spreadsheetml/2006/main">
  <c r="P5" i="1" l="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O5" i="1"/>
  <c r="Q5" i="1" s="1"/>
  <c r="O6" i="1"/>
  <c r="Q6" i="1" s="1"/>
  <c r="O7" i="1"/>
  <c r="Q7" i="1" s="1"/>
  <c r="O8" i="1"/>
  <c r="Q8" i="1" s="1"/>
  <c r="O9" i="1"/>
  <c r="Q9" i="1" s="1"/>
  <c r="E9" i="3" s="1"/>
  <c r="O10" i="1"/>
  <c r="Q10" i="1" s="1"/>
  <c r="O11" i="1"/>
  <c r="Q11" i="1" s="1"/>
  <c r="O12" i="1"/>
  <c r="Q12" i="1" s="1"/>
  <c r="O13" i="1"/>
  <c r="Q13" i="1" s="1"/>
  <c r="O14" i="1"/>
  <c r="Q14" i="1" s="1"/>
  <c r="O15" i="1"/>
  <c r="Q15" i="1" s="1"/>
  <c r="O16" i="1"/>
  <c r="Q16" i="1" s="1"/>
  <c r="O17" i="1"/>
  <c r="Q17" i="1" s="1"/>
  <c r="O18" i="1"/>
  <c r="Q18" i="1" s="1"/>
  <c r="O19" i="1"/>
  <c r="Q19" i="1" s="1"/>
  <c r="O20" i="1"/>
  <c r="Q20" i="1" s="1"/>
  <c r="O21" i="1"/>
  <c r="Q21" i="1" s="1"/>
  <c r="O22" i="1"/>
  <c r="Q22" i="1" s="1"/>
  <c r="O23" i="1"/>
  <c r="Q23" i="1" s="1"/>
  <c r="O24" i="1"/>
  <c r="Q24" i="1" s="1"/>
  <c r="O25" i="1"/>
  <c r="Q25" i="1" s="1"/>
  <c r="E25" i="3" s="1"/>
  <c r="O26" i="1"/>
  <c r="Q26" i="1" s="1"/>
  <c r="O27" i="1"/>
  <c r="Q27" i="1" s="1"/>
  <c r="O28" i="1"/>
  <c r="Q28" i="1" s="1"/>
  <c r="O29" i="1"/>
  <c r="Q29" i="1" s="1"/>
  <c r="E32" i="3" s="1"/>
  <c r="O30" i="1"/>
  <c r="Q30" i="1" s="1"/>
  <c r="O31" i="1"/>
  <c r="Q31" i="1" s="1"/>
  <c r="O32" i="1"/>
  <c r="Q32" i="1" s="1"/>
  <c r="E35" i="3" s="1"/>
  <c r="O33" i="1"/>
  <c r="Q33" i="1" s="1"/>
  <c r="E36" i="3" s="1"/>
  <c r="O34" i="1"/>
  <c r="Q34" i="1" s="1"/>
  <c r="O35" i="1"/>
  <c r="Q35" i="1" s="1"/>
  <c r="O36" i="1"/>
  <c r="Q36" i="1" s="1"/>
  <c r="O37" i="1"/>
  <c r="Q37" i="1" s="1"/>
  <c r="O38" i="1"/>
  <c r="Q38" i="1" s="1"/>
  <c r="O39" i="1"/>
  <c r="Q39" i="1" s="1"/>
  <c r="O40" i="1"/>
  <c r="Q40" i="1" s="1"/>
  <c r="O41" i="1"/>
  <c r="Q41" i="1" s="1"/>
  <c r="E44" i="3" s="1"/>
  <c r="O42" i="1"/>
  <c r="Q42" i="1" s="1"/>
  <c r="O43" i="1"/>
  <c r="Q43" i="1" s="1"/>
  <c r="O4" i="1"/>
  <c r="P4" i="1"/>
  <c r="E42" i="3" l="1"/>
  <c r="E43" i="3" l="1"/>
  <c r="E38" i="3" l="1"/>
  <c r="E34" i="3"/>
  <c r="E30" i="3"/>
  <c r="E28" i="3"/>
  <c r="E26" i="3"/>
  <c r="E24" i="3"/>
  <c r="E22" i="3"/>
  <c r="E21" i="3"/>
  <c r="E23" i="3"/>
  <c r="E17" i="3"/>
  <c r="E16" i="3"/>
  <c r="E18" i="3"/>
  <c r="E20" i="3"/>
  <c r="E8" i="3"/>
  <c r="E11" i="3"/>
  <c r="E5" i="3"/>
  <c r="E7" i="3"/>
  <c r="E10" i="3"/>
  <c r="E12" i="3"/>
  <c r="E13" i="3"/>
  <c r="E15" i="3"/>
  <c r="E40" i="3"/>
  <c r="E41" i="3"/>
  <c r="E46" i="3"/>
  <c r="Q4" i="1"/>
  <c r="E4" i="3" s="1"/>
  <c r="E19" i="3" l="1"/>
  <c r="E45" i="3"/>
  <c r="E33" i="3"/>
  <c r="E39" i="3"/>
  <c r="E37" i="3"/>
  <c r="E6" i="3"/>
  <c r="E14" i="3"/>
</calcChain>
</file>

<file path=xl/sharedStrings.xml><?xml version="1.0" encoding="utf-8"?>
<sst xmlns="http://schemas.openxmlformats.org/spreadsheetml/2006/main" count="300" uniqueCount="126">
  <si>
    <t>AREA DI RISCHIO</t>
  </si>
  <si>
    <t>PROCESSI</t>
  </si>
  <si>
    <t>RISCHI SPECIFICI</t>
  </si>
  <si>
    <t>PROBABILITA’</t>
  </si>
  <si>
    <t>IMPATTO</t>
  </si>
  <si>
    <t>D. 1</t>
  </si>
  <si>
    <t>D.2</t>
  </si>
  <si>
    <t>D.3</t>
  </si>
  <si>
    <t>D.4</t>
  </si>
  <si>
    <t>D.5</t>
  </si>
  <si>
    <t>D.6</t>
  </si>
  <si>
    <t>D.7</t>
  </si>
  <si>
    <t>Acquisizione e progressione del personale</t>
  </si>
  <si>
    <t>Previsione di requisiti di accesso “personalizzati” ed insufficienza di meccanismi oggettivi e trasparenti idonei a verificare il possesso dei requisiti attitudinali e professionali richiesti in relazione alla posizione da ricoprire allo scopo di reclutare candidati particolari;</t>
  </si>
  <si>
    <t>Abuso nei processi di stabilizzazione finalizzato al reclutamento di candidati particolari;</t>
  </si>
  <si>
    <t>Irregolare composizione della commissione di concorso finalizzata al reclutamento di candidati particolari;</t>
  </si>
  <si>
    <t>Inosservanza delle regole procedurali a garanzia della trasparenza e dell’imparzialità della selezione, quali, a titolo esemplificativo, la cogenza della regola dell'anonimato nel caso di prova scritta e la predeterminazione dei criteri di valutazione delle prove allo scopo di reclutare candidati particolari;</t>
  </si>
  <si>
    <t>Progressioni economiche o di carriera accordate illegittimamente allo scopo di agevolare dipendenti/candidati particolari;</t>
  </si>
  <si>
    <t>Motivazione generica e tautologica circa la sussistenza dei presupposti di legge per il conferimento di incarichi professionali allo scopo di agevolare soggetti particolari.</t>
  </si>
  <si>
    <t>Affidamento di lavori, servizi e forniture</t>
  </si>
  <si>
    <t>Definizione dell’oggetto dell’affidamento</t>
  </si>
  <si>
    <t>Restrizione del mercato nella definizione delle specifiche tecniche, attraverso l'indicazione nel disciplinare di prodotti che favoriscano una determinata impresa.</t>
  </si>
  <si>
    <t>Individuazione dello strumento/istituto per l’affidamento</t>
  </si>
  <si>
    <t>Elusione delle regole di evidenza pubblica, mediante l’improprio utilizzo del modello procedurale dell’affidamento mediante concessione, laddove invece ricorrano i presupposti di una tradizionale gara di appalto.</t>
  </si>
  <si>
    <t>Requisiti di qualificazione</t>
  </si>
  <si>
    <t>Negli affidamenti di servizi e forniture, favoreggiamento di una impresa mediante l'indicazione nel bando di  requisiti tecnici ed economici calibrati sulle sue capacità.</t>
  </si>
  <si>
    <t>Requisiti di aggiudicazione</t>
  </si>
  <si>
    <t>Uso distorto del criterio dell’offerta economicamente più vantaggiosa, finalizzato a favorire un’impresa. Possibili esempi: i) scelta condizionata dei requisiti di qualificazione attinenti all'esperienza e alla struttura tecnica di cui l'appaltatore si avvarrà per redigere il progetto esecutivo; ii) inesatta o inadeguata individuazione dei criteri che la commissione giudicatrice utilizzerà per decidere i punteggi da assegnare all'offerta tecnica; iii) mancato rispetto dei criteri fissati dalla legge e dalla giurisprudenza nella nomina della commissione giudicatrice.</t>
  </si>
  <si>
    <t>Valutazione delle offerte</t>
  </si>
  <si>
    <t>Mancato rispetto dei criteri indicati nel disciplinare di gara cui la commissione giudicatrice deve attenersi per decidere i punteggi da assegnare all'offerta, con particolare riferimento alla valutazione degli elaborati progettuali.</t>
  </si>
  <si>
    <t>Verifica dell’eventuale anomalia delle offerte</t>
  </si>
  <si>
    <t>Mancato rispetto dei criteri di individuazione e di verifica delle offerte anormalmente basse, anche sotto il profilo procedurale.</t>
  </si>
  <si>
    <t>Procedure negoziate</t>
  </si>
  <si>
    <t>Utilizzo della procedura negoziata al di fuori dei casi previsti dalla legge ovvero suo impiego nelle ipotesi individuate dalla legge, pur non sussistendone effettivamente i presupposti.</t>
  </si>
  <si>
    <t>Affidamenti diretti</t>
  </si>
  <si>
    <t>Elusione delle regole minime di concorrenza stabilite dalla legge per gli affidamenti di importo fino ad un milione di euro (art. 122, comma 7, Codice). Abuso nel ricorso agli affidamenti in economia ed ai cottimi fiduciari al di fuori delle ipotesi legislativamente previste.</t>
  </si>
  <si>
    <t>Revoca del bando</t>
  </si>
  <si>
    <t>Adozione di un provvedimento di revoca del bando strumentale all'annullamento di una gara, al fine di evitare l'aggiudicazione in favore di un soggetto diverso da quello atteso, ovvero al fine creare i presupposti per concedere un indennizzo all’aggiudicatario.</t>
  </si>
  <si>
    <t>Redazione del cronoprogramma</t>
  </si>
  <si>
    <t>Mancanza di sufficiente precisione nella pianificazione delle tempistiche di esecuzione dei lavori, che consenta all'impresa di non essere eccessivamente vincolata ad un'organizzazione precisa dell'avanzamento dell'opera, creando in tal modo i presupposti per la richiesta di eventuali extraguadagni da parte dello stesso esecutore.</t>
  </si>
  <si>
    <t>Pressioni dell'appaltatore sulla direzione dei lavori, affinché possa essere rimodulato il cronoprogramma in funzione dell'andamento reale della realizzazione dell'opera.</t>
  </si>
  <si>
    <t>Varianti in corso di esecuzione del contratto</t>
  </si>
  <si>
    <t>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t>
  </si>
  <si>
    <t>Subappalto</t>
  </si>
  <si>
    <t>Mancato controllo della stazione appaltante nell'esecuzione della quota-lavori che l'appaltatore dovrebbe eseguire direttamente e che invece viene scomposta e affidata attraverso contratti non qualificati come subappalto, ma alla stregua di forniture.</t>
  </si>
  <si>
    <t>Utilizzo di rimedi di risoluzione delle controversie alternativi a quelli giurisdizionali durante la fase di esecuzione del contratto</t>
  </si>
  <si>
    <t>Condizionamenti nelle decisioni assunte all'esito delle procedure di accordo bonario, derivabili dalla presenza della parte privata all'interno della commissione.</t>
  </si>
  <si>
    <t>Provvedimenti ampliativi della sfera giuridica dei destinatari privi di effetto economico diretto ed immediato per il destinatario</t>
  </si>
  <si>
    <t>Corresponsione di tangenti per ottenere omissioni di controllo e “corsie preferenziali” nella trattazione delle proprie pratiche</t>
  </si>
  <si>
    <t>Richiesta e/o accettazione impropria di regali, compensi o altre utilità in connessione con l'espletamento delle proprie funzioni o dei compiti affidati;</t>
  </si>
  <si>
    <t>Area: provvedimenti ampliativi della sfera giuridica dei destinatari con effetto economico diretto ed immediato per il destinatario</t>
  </si>
  <si>
    <t>Riconoscimento indebito dell’esenzione dal pagamento di ticket sanitari al fine di agevolare determinati soggetti;</t>
  </si>
  <si>
    <t>D.8</t>
  </si>
  <si>
    <t>D.9</t>
  </si>
  <si>
    <t>D.10</t>
  </si>
  <si>
    <t>INDICE DI RISCHIO</t>
  </si>
  <si>
    <t>Media Probabilità</t>
  </si>
  <si>
    <t>Media Impatto</t>
  </si>
  <si>
    <t>Discrezionalità sulle procedure di mobilità volontaria individuale</t>
  </si>
  <si>
    <t>Discrezionalità nella concessione di permessi, comandi, part-time,aspettative o altri permessi contrattualmente previsti</t>
  </si>
  <si>
    <t>Utilizzo inproprio del sistema di rilevazione presenze</t>
  </si>
  <si>
    <t>autorizzazione concessa in presenza di noti conflitti di interessi</t>
  </si>
  <si>
    <t>manipolazione dati economici relativi alle retribuzione dei dipendenti</t>
  </si>
  <si>
    <t>omissione delle trattenute stipendiali connesse all'irrogazione di sanzioni disciplinari</t>
  </si>
  <si>
    <t>Difforme applicazione delle sanzioni disciplinari  (omissioni di contestazioni, vessazioni, ecc.)</t>
  </si>
  <si>
    <r>
      <t>conferimento di incarichi di posizioni dirigenziali o di P.O.:</t>
    </r>
    <r>
      <rPr>
        <i/>
        <sz val="11"/>
        <color theme="1"/>
        <rFont val="Calibri"/>
        <family val="2"/>
        <scheme val="minor"/>
      </rPr>
      <t>Discrezionalità   nell'individuazione dei requisiti attitudinali e professionali richiesti in relazione al conferimento</t>
    </r>
  </si>
  <si>
    <t>Reclutamento</t>
  </si>
  <si>
    <t xml:space="preserve">Progressioni di carriera </t>
  </si>
  <si>
    <t xml:space="preserve">Gestione e trattamento giuridico ed economico  del Personale </t>
  </si>
  <si>
    <t xml:space="preserve">Autorizzazione incarichi </t>
  </si>
  <si>
    <t>Gestione del Personale</t>
  </si>
  <si>
    <t>STRUTTURE COINVOLTE</t>
  </si>
  <si>
    <t>Risorse Umane</t>
  </si>
  <si>
    <t>Conferimento di incarichi di collaborazione coordinata e continuativa / libera professione</t>
  </si>
  <si>
    <t>Conferimento di incarichi di collaborazione a progetto</t>
  </si>
  <si>
    <t>Servizi amministrativi di supporto alle attività di ricerca</t>
  </si>
  <si>
    <t>Risorse Umane - Direzione Medica di Presidio</t>
  </si>
  <si>
    <t>Assegnazione borse di studio</t>
  </si>
  <si>
    <t>Previsione di requisiti di accesso “personalizzati” ed insufficienza di meccanismi oggettivi e trasparenti idonei a verificare il possesso dei requisiti attitudinali e professionali richiesti in relazione alla posizione da ricoprire allo scopo di assegnare borse di studio a candidati particolari;</t>
  </si>
  <si>
    <t>Affidamenti diretti su fondi per la ricerca</t>
  </si>
  <si>
    <t>Gestione Acquisizione Beni e Servizi</t>
  </si>
  <si>
    <t>Pagamento Fatture</t>
  </si>
  <si>
    <t>Economico Finanziario</t>
  </si>
  <si>
    <t>Gestione delle liste di attesa per prestazioni sanitarie</t>
  </si>
  <si>
    <t>Direzione Medica di Presidio</t>
  </si>
  <si>
    <t>Corresponsione di tangenti per ottenere omissioni di controllo e “corsie preferenziali” nell'accesso a prestazioni sanitarie</t>
  </si>
  <si>
    <t>Concessione di esenzioni dal pagamento</t>
  </si>
  <si>
    <t>Processo di stipula di convenzioni attive</t>
  </si>
  <si>
    <t xml:space="preserve">Riconscimento di prezzi vantaggiosi per la parte </t>
  </si>
  <si>
    <t>Attività convenzionata</t>
  </si>
  <si>
    <t>AAGG Sicurezza Patrimoniale</t>
  </si>
  <si>
    <t>Falsa attestazione del rispetto delle modalità e tempi di presentazione delle domande del candidati all'archivio e protocollo</t>
  </si>
  <si>
    <t>Modalità e tempi di presentazione delle offerte delle ditte all'archivio e protocollo</t>
  </si>
  <si>
    <t>Ricevimento delle offerte</t>
  </si>
  <si>
    <t>Gestione Acquisizione Beni e Servizi - Farmacia - Ingegneria Clinica - Sistemi Informativi - Tecnico Patrimoniale</t>
  </si>
  <si>
    <t>Tecnico patrimoniale</t>
  </si>
  <si>
    <t>Gestione Acquisizione Beni e Servizi - Tecnico Patrimoniale</t>
  </si>
  <si>
    <t>Gestione Acquisizione Beni e Servizi - Farmacia - Ingegneria Clinica - Sistemi Informativi - Direzione Medica di Presidio - Tecnico Patrimoniale</t>
  </si>
  <si>
    <t>M1, M2,M4,M9, M10, M11, M13</t>
  </si>
  <si>
    <t>M2, M4, M9, M10, M11</t>
  </si>
  <si>
    <t>M1, M2,M4,M9, M10, M11</t>
  </si>
  <si>
    <t>M2,M4,M9, M10, M11</t>
  </si>
  <si>
    <t xml:space="preserve"> M2,M4,M9, M10, M12</t>
  </si>
  <si>
    <t>M1, M2, M3, M4, M5, M8, M9, M10, M11, M13</t>
  </si>
  <si>
    <t>M1, M2, M3, M4, M5, M8, M9, M10, M11, M12, M13</t>
  </si>
  <si>
    <t>M1, M2, M3, M4, M5, M8, M9, M10, M11, M12</t>
  </si>
  <si>
    <t>M2, M3, M4, M5, M8, M9, M10, M11, M12</t>
  </si>
  <si>
    <t>M1, M2, M3, M4, M9, M10, M11, M13</t>
  </si>
  <si>
    <t>M1, M2, M3, M4, M9, M10, M11, M14</t>
  </si>
  <si>
    <t>M2, M3, M4, M5, M8, M9, M10, M11</t>
  </si>
  <si>
    <t>M1, M2, M4, M5, M8, M9, M10, M11</t>
  </si>
  <si>
    <t>M2, M3, M4, M9, M10, M11, M13</t>
  </si>
  <si>
    <t>MISURE ULTERIORI APPLICABILI</t>
  </si>
  <si>
    <t>Procedura di selezione di collaboratori</t>
  </si>
  <si>
    <t>Avvio procedura entro il termine previsto</t>
  </si>
  <si>
    <t>TERMINE PER MISURA ULTERIORE</t>
  </si>
  <si>
    <t>CRITERIO VERIFICA MISURA ULTERIORE</t>
  </si>
  <si>
    <t>Banca dati per la verifica del conflitto di interessi</t>
  </si>
  <si>
    <t>Creazione banca dati entro il termine previsto</t>
  </si>
  <si>
    <t>Dichiarazioni di infungibilità per le procedure negoziate</t>
  </si>
  <si>
    <t>Presenza delle dichiarazioni sul sito Internet</t>
  </si>
  <si>
    <t>Composizione delle commissioni giudicatrici</t>
  </si>
  <si>
    <t xml:space="preserve">Definizione dei criteri per la commissione a 5 </t>
  </si>
  <si>
    <t xml:space="preserve">Procedimenti disciplinari </t>
  </si>
  <si>
    <t>Procedimenti disciplinari</t>
  </si>
  <si>
    <t>MISURE OBBLIGATORIE APPLICABILI (v. all. 2)</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</si>
</sst>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1"/>
      <color rgb="FF000000"/>
      <name val="Calibri"/>
      <family val="2"/>
      <scheme val="minor"/>
    </font>
    <font>
      <i/>
      <sz val="11"/>
      <color theme="1"/>
      <name val="Calibri"/>
      <family val="2"/>
      <scheme val="minor"/>
    </font>
    <font>
      <sz val="10"/>
      <color theme="1"/>
      <name val="Calibri"/>
      <family val="2"/>
      <scheme val="minor"/>
    </font>
    <font>
      <sz val="11"/>
      <color indexed="8"/>
      <name val="Calibri"/>
      <family val="2"/>
    </font>
  </fonts>
  <fills count="6">
    <fill>
      <patternFill patternType="none"/>
    </fill>
    <fill>
      <patternFill patternType="gray125"/>
    </fill>
    <fill>
      <patternFill patternType="solid">
        <fgColor rgb="FFC6D9F1"/>
        <bgColor indexed="64"/>
      </patternFill>
    </fill>
    <fill>
      <patternFill patternType="solid">
        <fgColor rgb="FF8DB3E2"/>
        <bgColor indexed="64"/>
      </patternFill>
    </fill>
    <fill>
      <patternFill patternType="solid">
        <fgColor rgb="FFF2DBDB"/>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diagonal/>
    </border>
  </borders>
  <cellStyleXfs count="1">
    <xf numFmtId="0" fontId="0" fillId="0" borderId="0"/>
  </cellStyleXfs>
  <cellXfs count="69">
    <xf numFmtId="0" fontId="0" fillId="0" borderId="0" xfId="0"/>
    <xf numFmtId="0" fontId="0" fillId="0" borderId="0" xfId="0" applyAlignment="1">
      <alignment horizontal="center"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0" fillId="5" borderId="0" xfId="0" applyFill="1"/>
    <xf numFmtId="0" fontId="0" fillId="5" borderId="2" xfId="0" applyFill="1" applyBorder="1" applyAlignment="1">
      <alignment horizontal="center" vertical="center" wrapText="1"/>
    </xf>
    <xf numFmtId="0" fontId="0" fillId="5" borderId="1" xfId="0" applyFill="1" applyBorder="1" applyAlignment="1">
      <alignment horizontal="center" vertical="center" wrapText="1"/>
    </xf>
    <xf numFmtId="2" fontId="1" fillId="5" borderId="3" xfId="0" applyNumberFormat="1" applyFont="1" applyFill="1" applyBorder="1" applyAlignment="1">
      <alignment horizontal="center" vertical="center" wrapText="1"/>
    </xf>
    <xf numFmtId="2" fontId="1" fillId="5" borderId="1" xfId="0" applyNumberFormat="1" applyFont="1" applyFill="1" applyBorder="1" applyAlignment="1">
      <alignment horizontal="center" vertical="center" wrapText="1"/>
    </xf>
    <xf numFmtId="0" fontId="0" fillId="0" borderId="0" xfId="0" applyBorder="1" applyAlignment="1">
      <alignment horizontal="center" vertical="center"/>
    </xf>
    <xf numFmtId="0" fontId="0" fillId="5" borderId="8" xfId="0" applyFill="1" applyBorder="1" applyAlignment="1">
      <alignment horizontal="center" vertical="center" wrapText="1"/>
    </xf>
    <xf numFmtId="0" fontId="0" fillId="0" borderId="1" xfId="0" applyBorder="1" applyAlignment="1">
      <alignment horizontal="center" vertical="center" wrapText="1"/>
    </xf>
    <xf numFmtId="0" fontId="0" fillId="5" borderId="1" xfId="0" applyFill="1" applyBorder="1" applyAlignment="1">
      <alignment horizontal="center" wrapText="1"/>
    </xf>
    <xf numFmtId="0" fontId="1" fillId="0" borderId="1" xfId="0" applyFont="1" applyFill="1" applyBorder="1" applyAlignment="1">
      <alignment horizontal="center" wrapText="1"/>
    </xf>
    <xf numFmtId="0" fontId="0"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6" fillId="0" borderId="0" xfId="0" applyFont="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wrapText="1"/>
    </xf>
    <xf numFmtId="0" fontId="0" fillId="0" borderId="1" xfId="0" applyFill="1" applyBorder="1" applyAlignment="1">
      <alignment horizontal="center" wrapText="1"/>
    </xf>
    <xf numFmtId="0" fontId="1" fillId="5" borderId="1" xfId="0" applyFont="1" applyFill="1" applyBorder="1" applyAlignment="1">
      <alignment horizontal="center" wrapText="1"/>
    </xf>
    <xf numFmtId="0" fontId="4" fillId="0" borderId="1" xfId="0" applyFont="1" applyFill="1" applyBorder="1" applyAlignment="1">
      <alignment horizontal="center" wrapText="1"/>
    </xf>
    <xf numFmtId="0" fontId="0" fillId="0" borderId="1" xfId="0" applyNumberFormat="1" applyFont="1" applyFill="1" applyBorder="1" applyAlignment="1">
      <alignment horizontal="center" vertical="top" wrapText="1"/>
    </xf>
    <xf numFmtId="0" fontId="0" fillId="0" borderId="0" xfId="0" applyAlignment="1">
      <alignment horizontal="center"/>
    </xf>
    <xf numFmtId="0" fontId="4" fillId="0" borderId="1" xfId="0" applyFont="1" applyFill="1" applyBorder="1" applyAlignment="1">
      <alignment horizontal="center" vertical="center" wrapText="1"/>
    </xf>
    <xf numFmtId="14" fontId="0" fillId="5" borderId="1" xfId="0" applyNumberFormat="1" applyFill="1" applyBorder="1" applyAlignment="1">
      <alignment horizontal="center" vertical="center" wrapText="1"/>
    </xf>
    <xf numFmtId="2" fontId="1" fillId="5" borderId="3" xfId="0" applyNumberFormat="1" applyFont="1" applyFill="1" applyBorder="1" applyAlignment="1">
      <alignment horizontal="center" vertical="center" wrapText="1"/>
    </xf>
    <xf numFmtId="0" fontId="0" fillId="0" borderId="10" xfId="0" applyBorder="1"/>
    <xf numFmtId="0" fontId="0" fillId="0" borderId="0" xfId="0" applyBorder="1"/>
    <xf numFmtId="0" fontId="0" fillId="5" borderId="1" xfId="0" applyFill="1" applyBorder="1" applyAlignment="1">
      <alignment horizontal="center" vertical="center" wrapText="1"/>
    </xf>
    <xf numFmtId="0" fontId="1" fillId="5"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5" borderId="2" xfId="0" applyFill="1" applyBorder="1" applyAlignment="1">
      <alignment horizontal="center" vertical="center" wrapText="1"/>
    </xf>
    <xf numFmtId="0" fontId="0" fillId="5" borderId="8" xfId="0" applyFill="1" applyBorder="1" applyAlignment="1">
      <alignment horizontal="center" vertical="center" wrapText="1"/>
    </xf>
    <xf numFmtId="0" fontId="0" fillId="5" borderId="3" xfId="0" applyFill="1" applyBorder="1" applyAlignment="1">
      <alignment horizontal="center" vertical="center" wrapText="1"/>
    </xf>
    <xf numFmtId="0" fontId="2" fillId="2" borderId="8" xfId="0" applyFont="1" applyFill="1" applyBorder="1" applyAlignment="1">
      <alignment horizontal="center" vertical="center" wrapText="1"/>
    </xf>
    <xf numFmtId="0" fontId="0" fillId="5" borderId="8" xfId="0" applyFill="1" applyBorder="1"/>
    <xf numFmtId="0" fontId="1" fillId="0" borderId="1" xfId="0" applyFont="1" applyFill="1" applyBorder="1" applyAlignment="1">
      <alignment horizontal="center" vertical="center" wrapText="1"/>
    </xf>
    <xf numFmtId="0" fontId="0" fillId="0" borderId="9" xfId="0" applyBorder="1" applyAlignment="1">
      <alignment horizontal="center" vertical="center"/>
    </xf>
    <xf numFmtId="0" fontId="0" fillId="0" borderId="9" xfId="0" applyBorder="1" applyAlignment="1"/>
    <xf numFmtId="0" fontId="1" fillId="0" borderId="3"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3"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6" fillId="0" borderId="2" xfId="0" applyFont="1" applyBorder="1" applyAlignment="1">
      <alignment horizontal="center" vertical="center" wrapText="1"/>
    </xf>
    <xf numFmtId="0" fontId="1" fillId="0" borderId="2" xfId="0" applyFont="1" applyFill="1" applyBorder="1" applyAlignment="1">
      <alignment horizontal="center" vertical="center" wrapText="1"/>
    </xf>
    <xf numFmtId="0" fontId="0" fillId="0" borderId="0" xfId="0" applyBorder="1" applyAlignment="1"/>
    <xf numFmtId="0" fontId="0" fillId="0" borderId="2" xfId="0" applyBorder="1" applyAlignment="1">
      <alignment horizontal="center" vertical="center" wrapText="1"/>
    </xf>
    <xf numFmtId="0" fontId="0" fillId="0" borderId="3" xfId="0" applyBorder="1" applyAlignment="1">
      <alignment horizontal="center" vertical="center" wrapText="1"/>
    </xf>
    <xf numFmtId="2" fontId="1" fillId="5" borderId="2" xfId="0" applyNumberFormat="1" applyFont="1" applyFill="1" applyBorder="1" applyAlignment="1">
      <alignment horizontal="center" vertical="center" wrapText="1"/>
    </xf>
    <xf numFmtId="2" fontId="1" fillId="5" borderId="3" xfId="0" applyNumberFormat="1" applyFont="1" applyFill="1" applyBorder="1" applyAlignment="1">
      <alignment horizontal="center" vertical="center" wrapText="1"/>
    </xf>
  </cellXfs>
  <cellStyles count="1">
    <cellStyle name="Normale" xfId="0" builtinId="0"/>
  </cellStyles>
  <dxfs count="8">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1219200</xdr:colOff>
      <xdr:row>0</xdr:row>
      <xdr:rowOff>0</xdr:rowOff>
    </xdr:from>
    <xdr:to>
      <xdr:col>9</xdr:col>
      <xdr:colOff>558800</xdr:colOff>
      <xdr:row>1</xdr:row>
      <xdr:rowOff>495300</xdr:rowOff>
    </xdr:to>
    <xdr:pic>
      <xdr:nvPicPr>
        <xdr:cNvPr id="3" name="Immagine 2" descr="Header_de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6800" y="0"/>
          <a:ext cx="6248400" cy="187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558800</xdr:colOff>
      <xdr:row>0</xdr:row>
      <xdr:rowOff>0</xdr:rowOff>
    </xdr:from>
    <xdr:to>
      <xdr:col>5</xdr:col>
      <xdr:colOff>673100</xdr:colOff>
      <xdr:row>1</xdr:row>
      <xdr:rowOff>495300</xdr:rowOff>
    </xdr:to>
    <xdr:pic>
      <xdr:nvPicPr>
        <xdr:cNvPr id="2" name="Immagine 1" descr="Header_de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1300" y="0"/>
          <a:ext cx="6337300" cy="187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8"/>
  <sheetViews>
    <sheetView tabSelected="1" zoomScale="75" zoomScaleNormal="75" workbookViewId="0">
      <selection sqref="A1:XFD1"/>
    </sheetView>
  </sheetViews>
  <sheetFormatPr defaultRowHeight="15" x14ac:dyDescent="0.25"/>
  <cols>
    <col min="1" max="1" width="14.28515625" style="1" customWidth="1"/>
    <col min="2" max="2" width="21.42578125" style="1" customWidth="1"/>
    <col min="3" max="3" width="21.42578125" style="27" customWidth="1"/>
    <col min="4" max="4" width="36.28515625" style="36" customWidth="1"/>
    <col min="15" max="15" width="13.5703125" customWidth="1"/>
    <col min="16" max="16" width="12.42578125" customWidth="1"/>
    <col min="17" max="17" width="13.85546875" customWidth="1"/>
  </cols>
  <sheetData>
    <row r="1" spans="1:20" ht="108.75" customHeight="1" x14ac:dyDescent="0.25">
      <c r="A1" s="55"/>
      <c r="B1" s="56"/>
      <c r="C1" s="56"/>
      <c r="D1" s="56"/>
      <c r="E1" s="56"/>
      <c r="F1" s="56"/>
      <c r="G1" s="56"/>
      <c r="H1" s="56"/>
      <c r="I1" s="56"/>
      <c r="J1" s="56"/>
      <c r="K1" s="56"/>
      <c r="L1" s="56"/>
      <c r="M1" s="56"/>
      <c r="N1" s="56"/>
      <c r="O1" s="56"/>
      <c r="P1" s="56"/>
      <c r="Q1" s="56"/>
    </row>
    <row r="2" spans="1:20" ht="43.5" customHeight="1" x14ac:dyDescent="0.25">
      <c r="A2" s="44" t="s">
        <v>0</v>
      </c>
      <c r="B2" s="44" t="s">
        <v>1</v>
      </c>
      <c r="C2" s="47" t="s">
        <v>71</v>
      </c>
      <c r="D2" s="47" t="s">
        <v>2</v>
      </c>
      <c r="E2" s="44" t="s">
        <v>3</v>
      </c>
      <c r="F2" s="44"/>
      <c r="G2" s="44"/>
      <c r="H2" s="44"/>
      <c r="I2" s="44"/>
      <c r="J2" s="44"/>
      <c r="K2" s="44" t="s">
        <v>4</v>
      </c>
      <c r="L2" s="44"/>
      <c r="M2" s="44"/>
      <c r="N2" s="61"/>
      <c r="O2" s="8" t="s">
        <v>56</v>
      </c>
      <c r="P2" s="6" t="s">
        <v>57</v>
      </c>
      <c r="Q2" s="60" t="s">
        <v>55</v>
      </c>
    </row>
    <row r="3" spans="1:20" x14ac:dyDescent="0.25">
      <c r="A3" s="44"/>
      <c r="B3" s="44"/>
      <c r="C3" s="48"/>
      <c r="D3" s="48"/>
      <c r="E3" s="2" t="s">
        <v>5</v>
      </c>
      <c r="F3" s="2" t="s">
        <v>6</v>
      </c>
      <c r="G3" s="2" t="s">
        <v>7</v>
      </c>
      <c r="H3" s="2" t="s">
        <v>8</v>
      </c>
      <c r="I3" s="2" t="s">
        <v>9</v>
      </c>
      <c r="J3" s="2" t="s">
        <v>10</v>
      </c>
      <c r="K3" s="3" t="s">
        <v>11</v>
      </c>
      <c r="L3" s="3" t="s">
        <v>52</v>
      </c>
      <c r="M3" s="3" t="s">
        <v>53</v>
      </c>
      <c r="N3" s="5" t="s">
        <v>54</v>
      </c>
      <c r="O3" s="9"/>
      <c r="P3" s="7"/>
      <c r="Q3" s="60"/>
    </row>
    <row r="4" spans="1:20" ht="120.75" customHeight="1" x14ac:dyDescent="0.25">
      <c r="A4" s="47" t="s">
        <v>12</v>
      </c>
      <c r="B4" s="49" t="s">
        <v>66</v>
      </c>
      <c r="C4" s="49" t="s">
        <v>72</v>
      </c>
      <c r="D4" s="21" t="s">
        <v>13</v>
      </c>
      <c r="E4" s="12">
        <v>2</v>
      </c>
      <c r="F4" s="12">
        <v>5</v>
      </c>
      <c r="G4" s="12">
        <v>1</v>
      </c>
      <c r="H4" s="12">
        <v>3</v>
      </c>
      <c r="I4" s="12">
        <v>1</v>
      </c>
      <c r="J4" s="12">
        <v>4</v>
      </c>
      <c r="K4" s="12">
        <v>4</v>
      </c>
      <c r="L4" s="12">
        <v>1</v>
      </c>
      <c r="M4" s="12">
        <v>2</v>
      </c>
      <c r="N4" s="12">
        <v>4</v>
      </c>
      <c r="O4" s="16">
        <f>AVERAGE(E4:J4)</f>
        <v>2.6666666666666665</v>
      </c>
      <c r="P4" s="16">
        <f>AVERAGE(K4:N4)</f>
        <v>2.75</v>
      </c>
      <c r="Q4" s="17">
        <f>O4*P4</f>
        <v>7.333333333333333</v>
      </c>
      <c r="R4" s="13"/>
      <c r="S4" s="13"/>
      <c r="T4" s="13"/>
    </row>
    <row r="5" spans="1:20" ht="44.25" customHeight="1" x14ac:dyDescent="0.25">
      <c r="A5" s="52"/>
      <c r="B5" s="50"/>
      <c r="C5" s="50"/>
      <c r="D5" s="33" t="s">
        <v>14</v>
      </c>
      <c r="E5" s="12">
        <v>2</v>
      </c>
      <c r="F5" s="12">
        <v>5</v>
      </c>
      <c r="G5" s="12">
        <v>1</v>
      </c>
      <c r="H5" s="12">
        <v>3</v>
      </c>
      <c r="I5" s="12">
        <v>1</v>
      </c>
      <c r="J5" s="12">
        <v>3</v>
      </c>
      <c r="K5" s="12">
        <v>4</v>
      </c>
      <c r="L5" s="12">
        <v>1</v>
      </c>
      <c r="M5" s="12">
        <v>2</v>
      </c>
      <c r="N5" s="12">
        <v>4</v>
      </c>
      <c r="O5" s="39">
        <f t="shared" ref="O5:O43" si="0">AVERAGE(E5:J5)</f>
        <v>2.5</v>
      </c>
      <c r="P5" s="39">
        <f t="shared" ref="P5:P43" si="1">AVERAGE(K5:N5)</f>
        <v>2.75</v>
      </c>
      <c r="Q5" s="17">
        <f t="shared" ref="Q5:Q43" si="2">O5*P5</f>
        <v>6.875</v>
      </c>
      <c r="R5" s="13"/>
      <c r="S5" s="13"/>
      <c r="T5" s="13"/>
    </row>
    <row r="6" spans="1:20" ht="45" customHeight="1" x14ac:dyDescent="0.25">
      <c r="A6" s="52"/>
      <c r="B6" s="50"/>
      <c r="C6" s="50"/>
      <c r="D6" s="33" t="s">
        <v>15</v>
      </c>
      <c r="E6" s="12">
        <v>2</v>
      </c>
      <c r="F6" s="12">
        <v>5</v>
      </c>
      <c r="G6" s="12">
        <v>3</v>
      </c>
      <c r="H6" s="12">
        <v>3</v>
      </c>
      <c r="I6" s="12">
        <v>1</v>
      </c>
      <c r="J6" s="12">
        <v>4</v>
      </c>
      <c r="K6" s="12">
        <v>2</v>
      </c>
      <c r="L6" s="12">
        <v>1</v>
      </c>
      <c r="M6" s="12">
        <v>1</v>
      </c>
      <c r="N6" s="12">
        <v>4</v>
      </c>
      <c r="O6" s="39">
        <f t="shared" si="0"/>
        <v>3</v>
      </c>
      <c r="P6" s="39">
        <f t="shared" si="1"/>
        <v>2</v>
      </c>
      <c r="Q6" s="17">
        <f t="shared" si="2"/>
        <v>6</v>
      </c>
      <c r="R6" s="13"/>
      <c r="S6" s="13"/>
      <c r="T6" s="13"/>
    </row>
    <row r="7" spans="1:20" ht="140.25" customHeight="1" x14ac:dyDescent="0.25">
      <c r="A7" s="52"/>
      <c r="B7" s="50"/>
      <c r="C7" s="50"/>
      <c r="D7" s="33" t="s">
        <v>16</v>
      </c>
      <c r="E7" s="12">
        <v>2</v>
      </c>
      <c r="F7" s="12">
        <v>5</v>
      </c>
      <c r="G7" s="12">
        <v>1</v>
      </c>
      <c r="H7" s="12">
        <v>3</v>
      </c>
      <c r="I7" s="12">
        <v>5</v>
      </c>
      <c r="J7" s="12">
        <v>3</v>
      </c>
      <c r="K7" s="12">
        <v>3</v>
      </c>
      <c r="L7" s="12">
        <v>1</v>
      </c>
      <c r="M7" s="12">
        <v>2</v>
      </c>
      <c r="N7" s="12">
        <v>4</v>
      </c>
      <c r="O7" s="39">
        <f t="shared" si="0"/>
        <v>3.1666666666666665</v>
      </c>
      <c r="P7" s="39">
        <f t="shared" si="1"/>
        <v>2.5</v>
      </c>
      <c r="Q7" s="17">
        <f t="shared" si="2"/>
        <v>7.9166666666666661</v>
      </c>
      <c r="R7" s="13"/>
      <c r="S7" s="13"/>
      <c r="T7" s="13"/>
    </row>
    <row r="8" spans="1:20" ht="39" customHeight="1" x14ac:dyDescent="0.25">
      <c r="A8" s="52"/>
      <c r="B8" s="50"/>
      <c r="C8" s="51"/>
      <c r="D8" s="21" t="s">
        <v>58</v>
      </c>
      <c r="E8" s="12">
        <v>2</v>
      </c>
      <c r="F8" s="12">
        <v>5</v>
      </c>
      <c r="G8" s="12">
        <v>1</v>
      </c>
      <c r="H8" s="12">
        <v>3</v>
      </c>
      <c r="I8" s="12">
        <v>1</v>
      </c>
      <c r="J8" s="12">
        <v>4</v>
      </c>
      <c r="K8" s="12">
        <v>1</v>
      </c>
      <c r="L8" s="12">
        <v>1</v>
      </c>
      <c r="M8" s="12">
        <v>1</v>
      </c>
      <c r="N8" s="12">
        <v>4</v>
      </c>
      <c r="O8" s="39">
        <f t="shared" si="0"/>
        <v>2.6666666666666665</v>
      </c>
      <c r="P8" s="39">
        <f t="shared" si="1"/>
        <v>1.75</v>
      </c>
      <c r="Q8" s="17">
        <f t="shared" si="2"/>
        <v>4.6666666666666661</v>
      </c>
      <c r="R8" s="13"/>
      <c r="S8" s="13"/>
      <c r="T8" s="13"/>
    </row>
    <row r="9" spans="1:20" ht="63" customHeight="1" x14ac:dyDescent="0.25">
      <c r="A9" s="52"/>
      <c r="B9" s="51"/>
      <c r="C9" s="19" t="s">
        <v>90</v>
      </c>
      <c r="D9" s="32" t="s">
        <v>91</v>
      </c>
      <c r="E9" s="11">
        <v>4</v>
      </c>
      <c r="F9" s="11">
        <v>5</v>
      </c>
      <c r="G9" s="11">
        <v>1</v>
      </c>
      <c r="H9" s="11">
        <v>5</v>
      </c>
      <c r="I9" s="11">
        <v>1</v>
      </c>
      <c r="J9" s="11">
        <v>3</v>
      </c>
      <c r="K9" s="11">
        <v>1</v>
      </c>
      <c r="L9" s="11">
        <v>1</v>
      </c>
      <c r="M9" s="11">
        <v>2</v>
      </c>
      <c r="N9" s="11">
        <v>2</v>
      </c>
      <c r="O9" s="39">
        <f t="shared" si="0"/>
        <v>3.1666666666666665</v>
      </c>
      <c r="P9" s="39">
        <f t="shared" si="1"/>
        <v>1.5</v>
      </c>
      <c r="Q9" s="17">
        <f t="shared" si="2"/>
        <v>4.75</v>
      </c>
      <c r="R9" s="13"/>
      <c r="S9" s="13"/>
      <c r="T9" s="13"/>
    </row>
    <row r="10" spans="1:20" ht="60" x14ac:dyDescent="0.25">
      <c r="A10" s="52"/>
      <c r="B10" s="42" t="s">
        <v>67</v>
      </c>
      <c r="C10" s="49" t="s">
        <v>72</v>
      </c>
      <c r="D10" s="33" t="s">
        <v>17</v>
      </c>
      <c r="E10" s="12">
        <v>2</v>
      </c>
      <c r="F10" s="12">
        <v>5</v>
      </c>
      <c r="G10" s="12">
        <v>1</v>
      </c>
      <c r="H10" s="12">
        <v>3</v>
      </c>
      <c r="I10" s="12">
        <v>5</v>
      </c>
      <c r="J10" s="12">
        <v>4</v>
      </c>
      <c r="K10" s="12">
        <v>3</v>
      </c>
      <c r="L10" s="12">
        <v>5</v>
      </c>
      <c r="M10" s="12">
        <v>1</v>
      </c>
      <c r="N10" s="12">
        <v>2</v>
      </c>
      <c r="O10" s="39">
        <f t="shared" si="0"/>
        <v>3.3333333333333335</v>
      </c>
      <c r="P10" s="39">
        <f t="shared" si="1"/>
        <v>2.75</v>
      </c>
      <c r="Q10" s="17">
        <f t="shared" si="2"/>
        <v>9.1666666666666679</v>
      </c>
      <c r="R10" s="13"/>
      <c r="S10" s="13"/>
      <c r="T10" s="13"/>
    </row>
    <row r="11" spans="1:20" ht="78" customHeight="1" x14ac:dyDescent="0.25">
      <c r="A11" s="52"/>
      <c r="B11" s="43"/>
      <c r="C11" s="51"/>
      <c r="D11" s="15" t="s">
        <v>65</v>
      </c>
      <c r="E11" s="12">
        <v>4</v>
      </c>
      <c r="F11" s="12">
        <v>2</v>
      </c>
      <c r="G11" s="12">
        <v>1</v>
      </c>
      <c r="H11" s="12">
        <v>3</v>
      </c>
      <c r="I11" s="12">
        <v>5</v>
      </c>
      <c r="J11" s="12">
        <v>4</v>
      </c>
      <c r="K11" s="12">
        <v>2</v>
      </c>
      <c r="L11" s="12">
        <v>5</v>
      </c>
      <c r="M11" s="12">
        <v>1</v>
      </c>
      <c r="N11" s="12">
        <v>2</v>
      </c>
      <c r="O11" s="39">
        <f t="shared" si="0"/>
        <v>3.1666666666666665</v>
      </c>
      <c r="P11" s="39">
        <f t="shared" si="1"/>
        <v>2.5</v>
      </c>
      <c r="Q11" s="17">
        <f t="shared" si="2"/>
        <v>7.9166666666666661</v>
      </c>
      <c r="R11" s="13"/>
      <c r="S11" s="13"/>
      <c r="T11" s="13"/>
    </row>
    <row r="12" spans="1:20" ht="75" x14ac:dyDescent="0.25">
      <c r="A12" s="52"/>
      <c r="B12" s="42" t="s">
        <v>73</v>
      </c>
      <c r="C12" s="49" t="s">
        <v>72</v>
      </c>
      <c r="D12" s="33" t="s">
        <v>18</v>
      </c>
      <c r="E12" s="12">
        <v>2</v>
      </c>
      <c r="F12" s="12">
        <v>5</v>
      </c>
      <c r="G12" s="12">
        <v>1</v>
      </c>
      <c r="H12" s="12">
        <v>3</v>
      </c>
      <c r="I12" s="12">
        <v>1</v>
      </c>
      <c r="J12" s="12">
        <v>4</v>
      </c>
      <c r="K12" s="12">
        <v>2</v>
      </c>
      <c r="L12" s="12">
        <v>1</v>
      </c>
      <c r="M12" s="12">
        <v>1</v>
      </c>
      <c r="N12" s="12">
        <v>4</v>
      </c>
      <c r="O12" s="39">
        <f t="shared" si="0"/>
        <v>2.6666666666666665</v>
      </c>
      <c r="P12" s="39">
        <f t="shared" si="1"/>
        <v>2</v>
      </c>
      <c r="Q12" s="17">
        <f t="shared" si="2"/>
        <v>5.333333333333333</v>
      </c>
      <c r="R12" s="13"/>
      <c r="S12" s="13"/>
      <c r="T12" s="13"/>
    </row>
    <row r="13" spans="1:20" ht="120" x14ac:dyDescent="0.25">
      <c r="A13" s="52"/>
      <c r="B13" s="43"/>
      <c r="C13" s="51"/>
      <c r="D13" s="21" t="s">
        <v>13</v>
      </c>
      <c r="E13" s="12">
        <v>4</v>
      </c>
      <c r="F13" s="12">
        <v>5</v>
      </c>
      <c r="G13" s="12">
        <v>1</v>
      </c>
      <c r="H13" s="12">
        <v>3</v>
      </c>
      <c r="I13" s="12">
        <v>1</v>
      </c>
      <c r="J13" s="12">
        <v>3</v>
      </c>
      <c r="K13" s="12">
        <v>2</v>
      </c>
      <c r="L13" s="12">
        <v>1</v>
      </c>
      <c r="M13" s="12">
        <v>1</v>
      </c>
      <c r="N13" s="12">
        <v>4</v>
      </c>
      <c r="O13" s="39">
        <f t="shared" si="0"/>
        <v>2.8333333333333335</v>
      </c>
      <c r="P13" s="39">
        <f t="shared" si="1"/>
        <v>2</v>
      </c>
      <c r="Q13" s="17">
        <f t="shared" si="2"/>
        <v>5.666666666666667</v>
      </c>
      <c r="R13" s="13"/>
      <c r="S13" s="13"/>
      <c r="T13" s="13"/>
    </row>
    <row r="14" spans="1:20" ht="75" customHeight="1" x14ac:dyDescent="0.25">
      <c r="A14" s="52"/>
      <c r="B14" s="20" t="s">
        <v>74</v>
      </c>
      <c r="C14" s="20" t="s">
        <v>75</v>
      </c>
      <c r="D14" s="22" t="s">
        <v>18</v>
      </c>
      <c r="E14" s="11">
        <v>2</v>
      </c>
      <c r="F14" s="11">
        <v>5</v>
      </c>
      <c r="G14" s="11">
        <v>1</v>
      </c>
      <c r="H14" s="11">
        <v>3</v>
      </c>
      <c r="I14" s="11">
        <v>1</v>
      </c>
      <c r="J14" s="11">
        <v>4</v>
      </c>
      <c r="K14" s="11">
        <v>1</v>
      </c>
      <c r="L14" s="11">
        <v>1</v>
      </c>
      <c r="M14" s="11">
        <v>1</v>
      </c>
      <c r="N14" s="11">
        <v>4</v>
      </c>
      <c r="O14" s="39">
        <f t="shared" si="0"/>
        <v>2.6666666666666665</v>
      </c>
      <c r="P14" s="39">
        <f t="shared" si="1"/>
        <v>1.75</v>
      </c>
      <c r="Q14" s="17">
        <f t="shared" si="2"/>
        <v>4.6666666666666661</v>
      </c>
      <c r="R14" s="13"/>
      <c r="S14" s="13"/>
      <c r="T14" s="13"/>
    </row>
    <row r="15" spans="1:20" ht="60" customHeight="1" x14ac:dyDescent="0.25">
      <c r="A15" s="47" t="s">
        <v>70</v>
      </c>
      <c r="B15" s="49" t="s">
        <v>68</v>
      </c>
      <c r="C15" s="49" t="s">
        <v>72</v>
      </c>
      <c r="D15" s="21" t="s">
        <v>59</v>
      </c>
      <c r="E15" s="12">
        <v>2</v>
      </c>
      <c r="F15" s="12">
        <v>5</v>
      </c>
      <c r="G15" s="12">
        <v>1</v>
      </c>
      <c r="H15" s="12">
        <v>3</v>
      </c>
      <c r="I15" s="12">
        <v>1</v>
      </c>
      <c r="J15" s="12">
        <v>4</v>
      </c>
      <c r="K15" s="12">
        <v>3</v>
      </c>
      <c r="L15" s="12">
        <v>1</v>
      </c>
      <c r="M15" s="12">
        <v>1</v>
      </c>
      <c r="N15" s="12">
        <v>1</v>
      </c>
      <c r="O15" s="39">
        <f t="shared" si="0"/>
        <v>2.6666666666666665</v>
      </c>
      <c r="P15" s="39">
        <f t="shared" si="1"/>
        <v>1.5</v>
      </c>
      <c r="Q15" s="17">
        <f t="shared" si="2"/>
        <v>4</v>
      </c>
      <c r="R15" s="13"/>
      <c r="S15" s="13"/>
      <c r="T15" s="13"/>
    </row>
    <row r="16" spans="1:20" ht="60" customHeight="1" x14ac:dyDescent="0.25">
      <c r="A16" s="52"/>
      <c r="B16" s="53"/>
      <c r="C16" s="50"/>
      <c r="D16" s="15" t="s">
        <v>60</v>
      </c>
      <c r="E16" s="12">
        <v>5</v>
      </c>
      <c r="F16" s="12">
        <v>5</v>
      </c>
      <c r="G16" s="12">
        <v>1</v>
      </c>
      <c r="H16" s="12">
        <v>3</v>
      </c>
      <c r="I16" s="12">
        <v>5</v>
      </c>
      <c r="J16" s="12">
        <v>4</v>
      </c>
      <c r="K16" s="12">
        <v>4</v>
      </c>
      <c r="L16" s="12">
        <v>1</v>
      </c>
      <c r="M16" s="12">
        <v>1</v>
      </c>
      <c r="N16" s="12">
        <v>1</v>
      </c>
      <c r="O16" s="39">
        <f t="shared" si="0"/>
        <v>3.8333333333333335</v>
      </c>
      <c r="P16" s="39">
        <f t="shared" si="1"/>
        <v>1.75</v>
      </c>
      <c r="Q16" s="17">
        <f t="shared" si="2"/>
        <v>6.7083333333333339</v>
      </c>
      <c r="R16" s="13"/>
      <c r="S16" s="13"/>
      <c r="T16" s="13"/>
    </row>
    <row r="17" spans="1:20" ht="60" customHeight="1" x14ac:dyDescent="0.25">
      <c r="A17" s="52"/>
      <c r="B17" s="53"/>
      <c r="C17" s="51"/>
      <c r="D17" s="15" t="s">
        <v>62</v>
      </c>
      <c r="E17" s="12">
        <v>2</v>
      </c>
      <c r="F17" s="12">
        <v>2</v>
      </c>
      <c r="G17" s="12">
        <v>1</v>
      </c>
      <c r="H17" s="12">
        <v>3</v>
      </c>
      <c r="I17" s="12">
        <v>5</v>
      </c>
      <c r="J17" s="12">
        <v>2</v>
      </c>
      <c r="K17" s="12">
        <v>3</v>
      </c>
      <c r="L17" s="12">
        <v>1</v>
      </c>
      <c r="M17" s="12">
        <v>1</v>
      </c>
      <c r="N17" s="12">
        <v>2</v>
      </c>
      <c r="O17" s="39">
        <f t="shared" si="0"/>
        <v>2.5</v>
      </c>
      <c r="P17" s="39">
        <f t="shared" si="1"/>
        <v>1.75</v>
      </c>
      <c r="Q17" s="17">
        <f t="shared" si="2"/>
        <v>4.375</v>
      </c>
      <c r="R17" s="13"/>
      <c r="S17" s="13"/>
      <c r="T17" s="13"/>
    </row>
    <row r="18" spans="1:20" ht="60" customHeight="1" x14ac:dyDescent="0.25">
      <c r="A18" s="52"/>
      <c r="B18" s="14" t="s">
        <v>69</v>
      </c>
      <c r="C18" s="14" t="s">
        <v>76</v>
      </c>
      <c r="D18" s="15" t="s">
        <v>61</v>
      </c>
      <c r="E18" s="12">
        <v>2</v>
      </c>
      <c r="F18" s="12">
        <v>5</v>
      </c>
      <c r="G18" s="12">
        <v>1</v>
      </c>
      <c r="H18" s="12">
        <v>3</v>
      </c>
      <c r="I18" s="12">
        <v>5</v>
      </c>
      <c r="J18" s="12">
        <v>4</v>
      </c>
      <c r="K18" s="12">
        <v>1</v>
      </c>
      <c r="L18" s="12">
        <v>1</v>
      </c>
      <c r="M18" s="12">
        <v>1</v>
      </c>
      <c r="N18" s="12">
        <v>4</v>
      </c>
      <c r="O18" s="39">
        <f t="shared" si="0"/>
        <v>3.3333333333333335</v>
      </c>
      <c r="P18" s="39">
        <f t="shared" si="1"/>
        <v>1.75</v>
      </c>
      <c r="Q18" s="17">
        <f t="shared" si="2"/>
        <v>5.8333333333333339</v>
      </c>
      <c r="R18" s="13"/>
      <c r="S18" s="13"/>
      <c r="T18" s="13"/>
    </row>
    <row r="19" spans="1:20" ht="60" customHeight="1" x14ac:dyDescent="0.25">
      <c r="A19" s="52"/>
      <c r="B19" s="49" t="s">
        <v>124</v>
      </c>
      <c r="C19" s="49" t="s">
        <v>72</v>
      </c>
      <c r="D19" s="21" t="s">
        <v>64</v>
      </c>
      <c r="E19" s="12">
        <v>4</v>
      </c>
      <c r="F19" s="12">
        <v>5</v>
      </c>
      <c r="G19" s="12">
        <v>1</v>
      </c>
      <c r="H19" s="12">
        <v>3</v>
      </c>
      <c r="I19" s="12">
        <v>1</v>
      </c>
      <c r="J19" s="12">
        <v>4</v>
      </c>
      <c r="K19" s="12">
        <v>1</v>
      </c>
      <c r="L19" s="12">
        <v>1</v>
      </c>
      <c r="M19" s="12">
        <v>1</v>
      </c>
      <c r="N19" s="12">
        <v>4</v>
      </c>
      <c r="O19" s="39">
        <f t="shared" si="0"/>
        <v>3</v>
      </c>
      <c r="P19" s="39">
        <f t="shared" si="1"/>
        <v>1.75</v>
      </c>
      <c r="Q19" s="17">
        <f t="shared" si="2"/>
        <v>5.25</v>
      </c>
      <c r="R19" s="13"/>
      <c r="S19" s="13"/>
      <c r="T19" s="13"/>
    </row>
    <row r="20" spans="1:20" ht="60" customHeight="1" x14ac:dyDescent="0.25">
      <c r="A20" s="52"/>
      <c r="B20" s="51"/>
      <c r="C20" s="51"/>
      <c r="D20" s="21" t="s">
        <v>63</v>
      </c>
      <c r="E20" s="12">
        <v>2</v>
      </c>
      <c r="F20" s="12">
        <v>5</v>
      </c>
      <c r="G20" s="12">
        <v>1</v>
      </c>
      <c r="H20" s="12">
        <v>3</v>
      </c>
      <c r="I20" s="12">
        <v>5</v>
      </c>
      <c r="J20" s="12">
        <v>2</v>
      </c>
      <c r="K20" s="12">
        <v>1</v>
      </c>
      <c r="L20" s="12">
        <v>1</v>
      </c>
      <c r="M20" s="12">
        <v>1</v>
      </c>
      <c r="N20" s="12">
        <v>2</v>
      </c>
      <c r="O20" s="39">
        <f t="shared" si="0"/>
        <v>3</v>
      </c>
      <c r="P20" s="39">
        <f t="shared" si="1"/>
        <v>1.25</v>
      </c>
      <c r="Q20" s="17">
        <f t="shared" si="2"/>
        <v>3.75</v>
      </c>
      <c r="R20" s="13"/>
      <c r="S20" s="13"/>
      <c r="T20" s="13"/>
    </row>
    <row r="21" spans="1:20" ht="75" x14ac:dyDescent="0.25">
      <c r="A21" s="47" t="s">
        <v>19</v>
      </c>
      <c r="B21" s="4" t="s">
        <v>20</v>
      </c>
      <c r="C21" s="29" t="s">
        <v>96</v>
      </c>
      <c r="D21" s="22" t="s">
        <v>21</v>
      </c>
      <c r="E21" s="28">
        <v>2</v>
      </c>
      <c r="F21" s="28">
        <v>5</v>
      </c>
      <c r="G21" s="28">
        <v>1</v>
      </c>
      <c r="H21" s="28">
        <v>5</v>
      </c>
      <c r="I21" s="28">
        <v>1</v>
      </c>
      <c r="J21" s="28">
        <v>2</v>
      </c>
      <c r="K21" s="28">
        <v>1</v>
      </c>
      <c r="L21" s="28">
        <v>1</v>
      </c>
      <c r="M21" s="28">
        <v>2</v>
      </c>
      <c r="N21" s="28">
        <v>3</v>
      </c>
      <c r="O21" s="39">
        <f t="shared" si="0"/>
        <v>2.6666666666666665</v>
      </c>
      <c r="P21" s="39">
        <f t="shared" si="1"/>
        <v>1.75</v>
      </c>
      <c r="Q21" s="17">
        <f t="shared" si="2"/>
        <v>4.6666666666666661</v>
      </c>
    </row>
    <row r="22" spans="1:20" ht="105" x14ac:dyDescent="0.25">
      <c r="A22" s="52"/>
      <c r="B22" s="4" t="s">
        <v>22</v>
      </c>
      <c r="C22" s="29" t="s">
        <v>96</v>
      </c>
      <c r="D22" s="22" t="s">
        <v>23</v>
      </c>
      <c r="E22" s="28">
        <v>2</v>
      </c>
      <c r="F22" s="28">
        <v>5</v>
      </c>
      <c r="G22" s="28">
        <v>1</v>
      </c>
      <c r="H22" s="28">
        <v>5</v>
      </c>
      <c r="I22" s="28">
        <v>1</v>
      </c>
      <c r="J22" s="28">
        <v>2</v>
      </c>
      <c r="K22" s="28">
        <v>1</v>
      </c>
      <c r="L22" s="28">
        <v>1</v>
      </c>
      <c r="M22" s="28">
        <v>1</v>
      </c>
      <c r="N22" s="28">
        <v>3</v>
      </c>
      <c r="O22" s="39">
        <f t="shared" si="0"/>
        <v>2.6666666666666665</v>
      </c>
      <c r="P22" s="39">
        <f t="shared" si="1"/>
        <v>1.5</v>
      </c>
      <c r="Q22" s="17">
        <f t="shared" si="2"/>
        <v>4</v>
      </c>
    </row>
    <row r="23" spans="1:20" ht="96.75" customHeight="1" x14ac:dyDescent="0.25">
      <c r="A23" s="52"/>
      <c r="B23" s="4" t="s">
        <v>24</v>
      </c>
      <c r="C23" s="29" t="s">
        <v>97</v>
      </c>
      <c r="D23" s="22" t="s">
        <v>25</v>
      </c>
      <c r="E23" s="11">
        <v>2</v>
      </c>
      <c r="F23" s="11">
        <v>5</v>
      </c>
      <c r="G23" s="11">
        <v>1</v>
      </c>
      <c r="H23" s="11">
        <v>5</v>
      </c>
      <c r="I23" s="11">
        <v>1</v>
      </c>
      <c r="J23" s="11">
        <v>2</v>
      </c>
      <c r="K23" s="11">
        <v>2</v>
      </c>
      <c r="L23" s="11">
        <v>1</v>
      </c>
      <c r="M23" s="11">
        <v>1</v>
      </c>
      <c r="N23" s="11">
        <v>3</v>
      </c>
      <c r="O23" s="39">
        <f t="shared" si="0"/>
        <v>2.6666666666666665</v>
      </c>
      <c r="P23" s="39">
        <f t="shared" si="1"/>
        <v>1.75</v>
      </c>
      <c r="Q23" s="17">
        <f t="shared" si="2"/>
        <v>4.6666666666666661</v>
      </c>
    </row>
    <row r="24" spans="1:20" ht="240" x14ac:dyDescent="0.25">
      <c r="A24" s="52"/>
      <c r="B24" s="4" t="s">
        <v>26</v>
      </c>
      <c r="C24" s="29" t="s">
        <v>97</v>
      </c>
      <c r="D24" s="22" t="s">
        <v>27</v>
      </c>
      <c r="E24" s="11">
        <v>2</v>
      </c>
      <c r="F24" s="11">
        <v>5</v>
      </c>
      <c r="G24" s="11">
        <v>3</v>
      </c>
      <c r="H24" s="11">
        <v>5</v>
      </c>
      <c r="I24" s="11">
        <v>1</v>
      </c>
      <c r="J24" s="11">
        <v>2</v>
      </c>
      <c r="K24" s="11">
        <v>2</v>
      </c>
      <c r="L24" s="11">
        <v>1</v>
      </c>
      <c r="M24" s="11">
        <v>1</v>
      </c>
      <c r="N24" s="11">
        <v>3</v>
      </c>
      <c r="O24" s="39">
        <f t="shared" si="0"/>
        <v>3</v>
      </c>
      <c r="P24" s="39">
        <f t="shared" si="1"/>
        <v>1.75</v>
      </c>
      <c r="Q24" s="17">
        <f t="shared" si="2"/>
        <v>5.25</v>
      </c>
    </row>
    <row r="25" spans="1:20" ht="45" x14ac:dyDescent="0.25">
      <c r="A25" s="52"/>
      <c r="B25" s="24" t="s">
        <v>93</v>
      </c>
      <c r="C25" s="29" t="s">
        <v>90</v>
      </c>
      <c r="D25" s="31" t="s">
        <v>92</v>
      </c>
      <c r="E25" s="11">
        <v>4</v>
      </c>
      <c r="F25" s="11">
        <v>5</v>
      </c>
      <c r="G25" s="11">
        <v>1</v>
      </c>
      <c r="H25" s="11">
        <v>5</v>
      </c>
      <c r="I25" s="11">
        <v>1</v>
      </c>
      <c r="J25" s="11">
        <v>3</v>
      </c>
      <c r="K25" s="11">
        <v>1</v>
      </c>
      <c r="L25" s="11">
        <v>1</v>
      </c>
      <c r="M25" s="11">
        <v>2</v>
      </c>
      <c r="N25" s="11">
        <v>2</v>
      </c>
      <c r="O25" s="39">
        <f t="shared" si="0"/>
        <v>3.1666666666666665</v>
      </c>
      <c r="P25" s="39">
        <f t="shared" si="1"/>
        <v>1.5</v>
      </c>
      <c r="Q25" s="17">
        <f t="shared" si="2"/>
        <v>4.75</v>
      </c>
    </row>
    <row r="26" spans="1:20" ht="105" x14ac:dyDescent="0.25">
      <c r="A26" s="52"/>
      <c r="B26" s="4" t="s">
        <v>28</v>
      </c>
      <c r="C26" s="29" t="s">
        <v>97</v>
      </c>
      <c r="D26" s="22" t="s">
        <v>29</v>
      </c>
      <c r="E26" s="11">
        <v>2</v>
      </c>
      <c r="F26" s="11">
        <v>5</v>
      </c>
      <c r="G26" s="11">
        <v>3</v>
      </c>
      <c r="H26" s="11">
        <v>5</v>
      </c>
      <c r="I26" s="11">
        <v>1</v>
      </c>
      <c r="J26" s="11">
        <v>2</v>
      </c>
      <c r="K26" s="11">
        <v>2</v>
      </c>
      <c r="L26" s="11">
        <v>1</v>
      </c>
      <c r="M26" s="11">
        <v>1</v>
      </c>
      <c r="N26" s="11">
        <v>3</v>
      </c>
      <c r="O26" s="39">
        <f t="shared" si="0"/>
        <v>3</v>
      </c>
      <c r="P26" s="39">
        <f t="shared" si="1"/>
        <v>1.75</v>
      </c>
      <c r="Q26" s="17">
        <f t="shared" si="2"/>
        <v>5.25</v>
      </c>
    </row>
    <row r="27" spans="1:20" ht="60" x14ac:dyDescent="0.25">
      <c r="A27" s="52"/>
      <c r="B27" s="4" t="s">
        <v>30</v>
      </c>
      <c r="C27" s="29" t="s">
        <v>96</v>
      </c>
      <c r="D27" s="22" t="s">
        <v>31</v>
      </c>
      <c r="E27" s="28">
        <v>2</v>
      </c>
      <c r="F27" s="28">
        <v>5</v>
      </c>
      <c r="G27" s="28">
        <v>1</v>
      </c>
      <c r="H27" s="28">
        <v>5</v>
      </c>
      <c r="I27" s="28">
        <v>1</v>
      </c>
      <c r="J27" s="28">
        <v>2</v>
      </c>
      <c r="K27" s="28">
        <v>1</v>
      </c>
      <c r="L27" s="28">
        <v>1</v>
      </c>
      <c r="M27" s="28">
        <v>1</v>
      </c>
      <c r="N27" s="28">
        <v>3</v>
      </c>
      <c r="O27" s="39">
        <f t="shared" si="0"/>
        <v>2.6666666666666665</v>
      </c>
      <c r="P27" s="39">
        <f t="shared" si="1"/>
        <v>1.5</v>
      </c>
      <c r="Q27" s="17">
        <f t="shared" si="2"/>
        <v>4</v>
      </c>
    </row>
    <row r="28" spans="1:20" ht="90" x14ac:dyDescent="0.25">
      <c r="A28" s="52"/>
      <c r="B28" s="4" t="s">
        <v>32</v>
      </c>
      <c r="C28" s="29" t="s">
        <v>96</v>
      </c>
      <c r="D28" s="22" t="s">
        <v>33</v>
      </c>
      <c r="E28" s="28">
        <v>2</v>
      </c>
      <c r="F28" s="28">
        <v>5</v>
      </c>
      <c r="G28" s="28">
        <v>1</v>
      </c>
      <c r="H28" s="28">
        <v>5</v>
      </c>
      <c r="I28" s="28">
        <v>1</v>
      </c>
      <c r="J28" s="28">
        <v>2</v>
      </c>
      <c r="K28" s="28">
        <v>1</v>
      </c>
      <c r="L28" s="28">
        <v>1</v>
      </c>
      <c r="M28" s="28">
        <v>1</v>
      </c>
      <c r="N28" s="28">
        <v>3</v>
      </c>
      <c r="O28" s="39">
        <f t="shared" si="0"/>
        <v>2.6666666666666665</v>
      </c>
      <c r="P28" s="39">
        <f t="shared" si="1"/>
        <v>1.5</v>
      </c>
      <c r="Q28" s="17">
        <f t="shared" si="2"/>
        <v>4</v>
      </c>
    </row>
    <row r="29" spans="1:20" ht="120" x14ac:dyDescent="0.25">
      <c r="A29" s="52"/>
      <c r="B29" s="24" t="s">
        <v>34</v>
      </c>
      <c r="C29" s="29" t="s">
        <v>94</v>
      </c>
      <c r="D29" s="22" t="s">
        <v>35</v>
      </c>
      <c r="E29" s="11">
        <v>2</v>
      </c>
      <c r="F29" s="11">
        <v>5</v>
      </c>
      <c r="G29" s="11">
        <v>1</v>
      </c>
      <c r="H29" s="11">
        <v>5</v>
      </c>
      <c r="I29" s="11">
        <v>5</v>
      </c>
      <c r="J29" s="11">
        <v>3</v>
      </c>
      <c r="K29" s="11">
        <v>3</v>
      </c>
      <c r="L29" s="11">
        <v>1</v>
      </c>
      <c r="M29" s="11">
        <v>1</v>
      </c>
      <c r="N29" s="11">
        <v>3</v>
      </c>
      <c r="O29" s="39">
        <f t="shared" si="0"/>
        <v>3.5</v>
      </c>
      <c r="P29" s="39">
        <f t="shared" si="1"/>
        <v>2</v>
      </c>
      <c r="Q29" s="17">
        <f t="shared" si="2"/>
        <v>7</v>
      </c>
    </row>
    <row r="30" spans="1:20" ht="122.25" customHeight="1" x14ac:dyDescent="0.25">
      <c r="A30" s="52"/>
      <c r="B30" s="24" t="s">
        <v>79</v>
      </c>
      <c r="C30" s="24" t="s">
        <v>75</v>
      </c>
      <c r="D30" s="22" t="s">
        <v>35</v>
      </c>
      <c r="E30" s="11">
        <v>1</v>
      </c>
      <c r="F30" s="11">
        <v>5</v>
      </c>
      <c r="G30" s="11">
        <v>1</v>
      </c>
      <c r="H30" s="11">
        <v>3</v>
      </c>
      <c r="I30" s="11">
        <v>5</v>
      </c>
      <c r="J30" s="11">
        <v>2</v>
      </c>
      <c r="K30" s="11">
        <v>1</v>
      </c>
      <c r="L30" s="11">
        <v>1</v>
      </c>
      <c r="M30" s="11">
        <v>1</v>
      </c>
      <c r="N30" s="11">
        <v>1</v>
      </c>
      <c r="O30" s="39">
        <f t="shared" si="0"/>
        <v>2.8333333333333335</v>
      </c>
      <c r="P30" s="39">
        <f t="shared" si="1"/>
        <v>1</v>
      </c>
      <c r="Q30" s="17">
        <f t="shared" si="2"/>
        <v>2.8333333333333335</v>
      </c>
    </row>
    <row r="31" spans="1:20" ht="120" x14ac:dyDescent="0.25">
      <c r="A31" s="52"/>
      <c r="B31" s="4" t="s">
        <v>36</v>
      </c>
      <c r="C31" s="29" t="s">
        <v>96</v>
      </c>
      <c r="D31" s="22" t="s">
        <v>37</v>
      </c>
      <c r="E31" s="28">
        <v>3</v>
      </c>
      <c r="F31" s="28">
        <v>5</v>
      </c>
      <c r="G31" s="28">
        <v>1</v>
      </c>
      <c r="H31" s="28">
        <v>5</v>
      </c>
      <c r="I31" s="28">
        <v>1</v>
      </c>
      <c r="J31" s="28">
        <v>2</v>
      </c>
      <c r="K31" s="28">
        <v>1</v>
      </c>
      <c r="L31" s="28">
        <v>1</v>
      </c>
      <c r="M31" s="28">
        <v>1</v>
      </c>
      <c r="N31" s="28">
        <v>3</v>
      </c>
      <c r="O31" s="39">
        <f t="shared" si="0"/>
        <v>2.8333333333333335</v>
      </c>
      <c r="P31" s="39">
        <f t="shared" si="1"/>
        <v>1.5</v>
      </c>
      <c r="Q31" s="17">
        <f t="shared" si="2"/>
        <v>4.25</v>
      </c>
    </row>
    <row r="32" spans="1:20" ht="150" x14ac:dyDescent="0.25">
      <c r="A32" s="52"/>
      <c r="B32" s="54" t="s">
        <v>38</v>
      </c>
      <c r="C32" s="58" t="s">
        <v>95</v>
      </c>
      <c r="D32" s="22" t="s">
        <v>39</v>
      </c>
      <c r="E32" s="11">
        <v>5</v>
      </c>
      <c r="F32" s="11">
        <v>2</v>
      </c>
      <c r="G32" s="11">
        <v>1</v>
      </c>
      <c r="H32" s="11">
        <v>5</v>
      </c>
      <c r="I32" s="11">
        <v>1</v>
      </c>
      <c r="J32" s="11">
        <v>2</v>
      </c>
      <c r="K32" s="11">
        <v>1</v>
      </c>
      <c r="L32" s="11">
        <v>1</v>
      </c>
      <c r="M32" s="11">
        <v>1</v>
      </c>
      <c r="N32" s="11">
        <v>3</v>
      </c>
      <c r="O32" s="39">
        <f t="shared" si="0"/>
        <v>2.6666666666666665</v>
      </c>
      <c r="P32" s="39">
        <f t="shared" si="1"/>
        <v>1.5</v>
      </c>
      <c r="Q32" s="17">
        <f t="shared" si="2"/>
        <v>4</v>
      </c>
    </row>
    <row r="33" spans="1:17" ht="75" x14ac:dyDescent="0.25">
      <c r="A33" s="52"/>
      <c r="B33" s="54"/>
      <c r="C33" s="59"/>
      <c r="D33" s="22" t="s">
        <v>40</v>
      </c>
      <c r="E33" s="11">
        <v>5</v>
      </c>
      <c r="F33" s="11">
        <v>2</v>
      </c>
      <c r="G33" s="11">
        <v>1</v>
      </c>
      <c r="H33" s="11">
        <v>5</v>
      </c>
      <c r="I33" s="11">
        <v>1</v>
      </c>
      <c r="J33" s="11">
        <v>1</v>
      </c>
      <c r="K33" s="11">
        <v>2</v>
      </c>
      <c r="L33" s="11">
        <v>1</v>
      </c>
      <c r="M33" s="11">
        <v>1</v>
      </c>
      <c r="N33" s="11">
        <v>4</v>
      </c>
      <c r="O33" s="39">
        <f t="shared" si="0"/>
        <v>2.5</v>
      </c>
      <c r="P33" s="39">
        <f t="shared" si="1"/>
        <v>2</v>
      </c>
      <c r="Q33" s="17">
        <f t="shared" si="2"/>
        <v>5</v>
      </c>
    </row>
    <row r="34" spans="1:17" ht="165" x14ac:dyDescent="0.25">
      <c r="A34" s="52"/>
      <c r="B34" s="4" t="s">
        <v>41</v>
      </c>
      <c r="C34" s="29" t="s">
        <v>96</v>
      </c>
      <c r="D34" s="22" t="s">
        <v>42</v>
      </c>
      <c r="E34" s="28">
        <v>2</v>
      </c>
      <c r="F34" s="28">
        <v>5</v>
      </c>
      <c r="G34" s="28">
        <v>1</v>
      </c>
      <c r="H34" s="28">
        <v>5</v>
      </c>
      <c r="I34" s="28">
        <v>1</v>
      </c>
      <c r="J34" s="28">
        <v>2</v>
      </c>
      <c r="K34" s="28">
        <v>1</v>
      </c>
      <c r="L34" s="28">
        <v>1</v>
      </c>
      <c r="M34" s="28">
        <v>1</v>
      </c>
      <c r="N34" s="28">
        <v>3</v>
      </c>
      <c r="O34" s="39">
        <f t="shared" si="0"/>
        <v>2.6666666666666665</v>
      </c>
      <c r="P34" s="39">
        <f t="shared" si="1"/>
        <v>1.5</v>
      </c>
      <c r="Q34" s="17">
        <f t="shared" si="2"/>
        <v>4</v>
      </c>
    </row>
    <row r="35" spans="1:17" ht="120" x14ac:dyDescent="0.25">
      <c r="A35" s="52"/>
      <c r="B35" s="4" t="s">
        <v>43</v>
      </c>
      <c r="C35" s="29" t="s">
        <v>96</v>
      </c>
      <c r="D35" s="22" t="s">
        <v>44</v>
      </c>
      <c r="E35" s="28">
        <v>2</v>
      </c>
      <c r="F35" s="28">
        <v>5</v>
      </c>
      <c r="G35" s="28">
        <v>1</v>
      </c>
      <c r="H35" s="28">
        <v>5</v>
      </c>
      <c r="I35" s="28">
        <v>1</v>
      </c>
      <c r="J35" s="28">
        <v>2</v>
      </c>
      <c r="K35" s="28">
        <v>1</v>
      </c>
      <c r="L35" s="28">
        <v>1</v>
      </c>
      <c r="M35" s="28">
        <v>1</v>
      </c>
      <c r="N35" s="28">
        <v>3</v>
      </c>
      <c r="O35" s="39">
        <f t="shared" si="0"/>
        <v>2.6666666666666665</v>
      </c>
      <c r="P35" s="39">
        <f t="shared" si="1"/>
        <v>1.5</v>
      </c>
      <c r="Q35" s="17">
        <f t="shared" si="2"/>
        <v>4</v>
      </c>
    </row>
    <row r="36" spans="1:17" ht="105" x14ac:dyDescent="0.25">
      <c r="A36" s="48"/>
      <c r="B36" s="4" t="s">
        <v>45</v>
      </c>
      <c r="C36" s="25" t="s">
        <v>80</v>
      </c>
      <c r="D36" s="22" t="s">
        <v>46</v>
      </c>
      <c r="E36" s="28">
        <v>3</v>
      </c>
      <c r="F36" s="28">
        <v>5</v>
      </c>
      <c r="G36" s="28">
        <v>1</v>
      </c>
      <c r="H36" s="28">
        <v>5</v>
      </c>
      <c r="I36" s="28">
        <v>1</v>
      </c>
      <c r="J36" s="28">
        <v>2</v>
      </c>
      <c r="K36" s="28">
        <v>1</v>
      </c>
      <c r="L36" s="28">
        <v>1</v>
      </c>
      <c r="M36" s="28">
        <v>1</v>
      </c>
      <c r="N36" s="28">
        <v>3</v>
      </c>
      <c r="O36" s="39">
        <f t="shared" si="0"/>
        <v>2.8333333333333335</v>
      </c>
      <c r="P36" s="39">
        <f t="shared" si="1"/>
        <v>1.5</v>
      </c>
      <c r="Q36" s="17">
        <f t="shared" si="2"/>
        <v>4.25</v>
      </c>
    </row>
    <row r="37" spans="1:17" ht="81.75" customHeight="1" x14ac:dyDescent="0.25">
      <c r="A37" s="47" t="s">
        <v>47</v>
      </c>
      <c r="B37" s="45" t="s">
        <v>83</v>
      </c>
      <c r="C37" s="45" t="s">
        <v>84</v>
      </c>
      <c r="D37" s="37" t="s">
        <v>85</v>
      </c>
      <c r="E37" s="4">
        <v>2</v>
      </c>
      <c r="F37" s="4">
        <v>5</v>
      </c>
      <c r="G37" s="4">
        <v>1</v>
      </c>
      <c r="H37" s="4">
        <v>3</v>
      </c>
      <c r="I37" s="4">
        <v>1</v>
      </c>
      <c r="J37" s="4">
        <v>3</v>
      </c>
      <c r="K37" s="4">
        <v>2</v>
      </c>
      <c r="L37" s="4">
        <v>1</v>
      </c>
      <c r="M37" s="4">
        <v>1</v>
      </c>
      <c r="N37" s="4">
        <v>2</v>
      </c>
      <c r="O37" s="39">
        <f t="shared" si="0"/>
        <v>2.5</v>
      </c>
      <c r="P37" s="39">
        <f t="shared" si="1"/>
        <v>1.5</v>
      </c>
      <c r="Q37" s="17">
        <f t="shared" si="2"/>
        <v>3.75</v>
      </c>
    </row>
    <row r="38" spans="1:17" ht="60" x14ac:dyDescent="0.25">
      <c r="A38" s="52"/>
      <c r="B38" s="46"/>
      <c r="C38" s="57"/>
      <c r="D38" s="34" t="s">
        <v>49</v>
      </c>
      <c r="E38" s="11">
        <v>2</v>
      </c>
      <c r="F38" s="11">
        <v>5</v>
      </c>
      <c r="G38" s="11">
        <v>1</v>
      </c>
      <c r="H38" s="11">
        <v>3</v>
      </c>
      <c r="I38" s="11">
        <v>1</v>
      </c>
      <c r="J38" s="11">
        <v>3</v>
      </c>
      <c r="K38" s="11">
        <v>2</v>
      </c>
      <c r="L38" s="11">
        <v>1</v>
      </c>
      <c r="M38" s="11">
        <v>1</v>
      </c>
      <c r="N38" s="11">
        <v>2</v>
      </c>
      <c r="O38" s="39">
        <f t="shared" si="0"/>
        <v>2.5</v>
      </c>
      <c r="P38" s="39">
        <f t="shared" si="1"/>
        <v>1.5</v>
      </c>
      <c r="Q38" s="17">
        <f t="shared" si="2"/>
        <v>3.75</v>
      </c>
    </row>
    <row r="39" spans="1:17" ht="60" x14ac:dyDescent="0.25">
      <c r="A39" s="52"/>
      <c r="B39" s="45" t="s">
        <v>81</v>
      </c>
      <c r="C39" s="45" t="s">
        <v>82</v>
      </c>
      <c r="D39" s="34" t="s">
        <v>48</v>
      </c>
      <c r="E39" s="11">
        <v>2</v>
      </c>
      <c r="F39" s="11">
        <v>5</v>
      </c>
      <c r="G39" s="11">
        <v>1</v>
      </c>
      <c r="H39" s="11">
        <v>5</v>
      </c>
      <c r="I39" s="11">
        <v>1</v>
      </c>
      <c r="J39" s="11">
        <v>2</v>
      </c>
      <c r="K39" s="11">
        <v>1</v>
      </c>
      <c r="L39" s="11">
        <v>1</v>
      </c>
      <c r="M39" s="11">
        <v>1</v>
      </c>
      <c r="N39" s="11">
        <v>2</v>
      </c>
      <c r="O39" s="39">
        <f t="shared" si="0"/>
        <v>2.6666666666666665</v>
      </c>
      <c r="P39" s="39">
        <f t="shared" si="1"/>
        <v>1.25</v>
      </c>
      <c r="Q39" s="17">
        <f t="shared" si="2"/>
        <v>3.333333333333333</v>
      </c>
    </row>
    <row r="40" spans="1:17" ht="60" x14ac:dyDescent="0.25">
      <c r="A40" s="48"/>
      <c r="B40" s="46"/>
      <c r="C40" s="46"/>
      <c r="D40" s="34" t="s">
        <v>49</v>
      </c>
      <c r="E40" s="11">
        <v>2</v>
      </c>
      <c r="F40" s="11">
        <v>5</v>
      </c>
      <c r="G40" s="11">
        <v>1</v>
      </c>
      <c r="H40" s="11">
        <v>5</v>
      </c>
      <c r="I40" s="11">
        <v>1</v>
      </c>
      <c r="J40" s="11">
        <v>2</v>
      </c>
      <c r="K40" s="11">
        <v>1</v>
      </c>
      <c r="L40" s="11">
        <v>1</v>
      </c>
      <c r="M40" s="11">
        <v>1</v>
      </c>
      <c r="N40" s="11">
        <v>2</v>
      </c>
      <c r="O40" s="39">
        <f t="shared" si="0"/>
        <v>2.6666666666666665</v>
      </c>
      <c r="P40" s="39">
        <f t="shared" si="1"/>
        <v>1.25</v>
      </c>
      <c r="Q40" s="17">
        <f t="shared" si="2"/>
        <v>3.333333333333333</v>
      </c>
    </row>
    <row r="41" spans="1:17" ht="60" customHeight="1" x14ac:dyDescent="0.25">
      <c r="A41" s="47" t="s">
        <v>50</v>
      </c>
      <c r="B41" s="30" t="s">
        <v>86</v>
      </c>
      <c r="C41" s="24" t="s">
        <v>84</v>
      </c>
      <c r="D41" s="22" t="s">
        <v>51</v>
      </c>
      <c r="E41" s="11">
        <v>2</v>
      </c>
      <c r="F41" s="11">
        <v>2</v>
      </c>
      <c r="G41" s="11">
        <v>3</v>
      </c>
      <c r="H41" s="11">
        <v>3</v>
      </c>
      <c r="I41" s="11">
        <v>1</v>
      </c>
      <c r="J41" s="11">
        <v>2</v>
      </c>
      <c r="K41" s="11">
        <v>2</v>
      </c>
      <c r="L41" s="11">
        <v>1</v>
      </c>
      <c r="M41" s="11">
        <v>1</v>
      </c>
      <c r="N41" s="11">
        <v>2</v>
      </c>
      <c r="O41" s="39">
        <f t="shared" si="0"/>
        <v>2.1666666666666665</v>
      </c>
      <c r="P41" s="39">
        <f t="shared" si="1"/>
        <v>1.5</v>
      </c>
      <c r="Q41" s="17">
        <f t="shared" si="2"/>
        <v>3.25</v>
      </c>
    </row>
    <row r="42" spans="1:17" ht="120" x14ac:dyDescent="0.25">
      <c r="A42" s="48"/>
      <c r="B42" s="24" t="s">
        <v>77</v>
      </c>
      <c r="C42" s="24" t="s">
        <v>75</v>
      </c>
      <c r="D42" s="35" t="s">
        <v>78</v>
      </c>
      <c r="E42" s="11">
        <v>4</v>
      </c>
      <c r="F42" s="11">
        <v>5</v>
      </c>
      <c r="G42" s="11">
        <v>1</v>
      </c>
      <c r="H42" s="11">
        <v>3</v>
      </c>
      <c r="I42" s="11">
        <v>1</v>
      </c>
      <c r="J42" s="11">
        <v>2</v>
      </c>
      <c r="K42" s="11">
        <v>1</v>
      </c>
      <c r="L42" s="11">
        <v>1</v>
      </c>
      <c r="M42" s="11">
        <v>1</v>
      </c>
      <c r="N42" s="11">
        <v>1</v>
      </c>
      <c r="O42" s="39">
        <f t="shared" si="0"/>
        <v>2.6666666666666665</v>
      </c>
      <c r="P42" s="39">
        <f t="shared" si="1"/>
        <v>1</v>
      </c>
      <c r="Q42" s="17">
        <f t="shared" si="2"/>
        <v>2.6666666666666665</v>
      </c>
    </row>
    <row r="43" spans="1:17" ht="30" x14ac:dyDescent="0.25">
      <c r="A43" s="10" t="s">
        <v>89</v>
      </c>
      <c r="B43" s="24" t="s">
        <v>87</v>
      </c>
      <c r="C43" s="24" t="s">
        <v>90</v>
      </c>
      <c r="D43" s="32" t="s">
        <v>88</v>
      </c>
      <c r="E43" s="11">
        <v>4</v>
      </c>
      <c r="F43" s="11">
        <v>5</v>
      </c>
      <c r="G43" s="11">
        <v>1</v>
      </c>
      <c r="H43" s="11">
        <v>3</v>
      </c>
      <c r="I43" s="11">
        <v>5</v>
      </c>
      <c r="J43" s="11">
        <v>2</v>
      </c>
      <c r="K43" s="11">
        <v>4</v>
      </c>
      <c r="L43" s="11">
        <v>1</v>
      </c>
      <c r="M43" s="11">
        <v>0</v>
      </c>
      <c r="N43" s="11">
        <v>2</v>
      </c>
      <c r="O43" s="39">
        <f t="shared" si="0"/>
        <v>3.3333333333333335</v>
      </c>
      <c r="P43" s="39">
        <f t="shared" si="1"/>
        <v>1.75</v>
      </c>
      <c r="Q43" s="17">
        <f t="shared" si="2"/>
        <v>5.8333333333333339</v>
      </c>
    </row>
    <row r="45" spans="1:17" x14ac:dyDescent="0.25">
      <c r="A45" s="18"/>
      <c r="B45" s="18"/>
      <c r="C45" s="26"/>
    </row>
    <row r="46" spans="1:17" x14ac:dyDescent="0.25">
      <c r="A46" s="18"/>
      <c r="B46" s="18"/>
    </row>
    <row r="47" spans="1:17" x14ac:dyDescent="0.25">
      <c r="A47" s="18"/>
      <c r="B47" s="18"/>
      <c r="C47" s="26"/>
    </row>
    <row r="48" spans="1:17" x14ac:dyDescent="0.25">
      <c r="A48" s="18"/>
      <c r="B48" s="18"/>
    </row>
  </sheetData>
  <mergeCells count="29">
    <mergeCell ref="A1:Q1"/>
    <mergeCell ref="C39:C40"/>
    <mergeCell ref="B37:B38"/>
    <mergeCell ref="C37:C38"/>
    <mergeCell ref="C32:C33"/>
    <mergeCell ref="Q2:Q3"/>
    <mergeCell ref="D2:D3"/>
    <mergeCell ref="E2:J2"/>
    <mergeCell ref="K2:N2"/>
    <mergeCell ref="C2:C3"/>
    <mergeCell ref="C4:C8"/>
    <mergeCell ref="C10:C11"/>
    <mergeCell ref="C12:C13"/>
    <mergeCell ref="C15:C17"/>
    <mergeCell ref="C19:C20"/>
    <mergeCell ref="B2:B3"/>
    <mergeCell ref="B10:B11"/>
    <mergeCell ref="A2:A3"/>
    <mergeCell ref="B39:B40"/>
    <mergeCell ref="B12:B13"/>
    <mergeCell ref="A41:A42"/>
    <mergeCell ref="B4:B9"/>
    <mergeCell ref="A37:A40"/>
    <mergeCell ref="A21:A36"/>
    <mergeCell ref="A4:A14"/>
    <mergeCell ref="B15:B17"/>
    <mergeCell ref="B19:B20"/>
    <mergeCell ref="A15:A20"/>
    <mergeCell ref="B32:B33"/>
  </mergeCells>
  <conditionalFormatting sqref="Q4:Q43">
    <cfRule type="cellIs" dxfId="7" priority="17" operator="greaterThan">
      <formula>12.4</formula>
    </cfRule>
  </conditionalFormatting>
  <conditionalFormatting sqref="Q25">
    <cfRule type="cellIs" dxfId="6" priority="3" operator="greaterThan">
      <formula>12.4</formula>
    </cfRule>
  </conditionalFormatting>
  <conditionalFormatting sqref="Q29">
    <cfRule type="cellIs" dxfId="5" priority="2" operator="greaterThan">
      <formula>12.4</formula>
    </cfRule>
  </conditionalFormatting>
  <conditionalFormatting sqref="Q32:Q33">
    <cfRule type="cellIs" dxfId="4" priority="1" operator="greaterThan">
      <formula>12.4</formula>
    </cfRule>
  </conditionalFormatting>
  <dataValidations count="5">
    <dataValidation type="list" showInputMessage="1" showErrorMessage="1" sqref="N4:N43 J4:K43 E4:E43">
      <formula1>"1, 2, 3, 4, 5"</formula1>
    </dataValidation>
    <dataValidation type="list" showInputMessage="1" showErrorMessage="1" sqref="F4:F43">
      <formula1>"2,5"</formula1>
    </dataValidation>
    <dataValidation type="list" allowBlank="1" showInputMessage="1" showErrorMessage="1" sqref="G4:H43">
      <formula1>"1,3,5"</formula1>
    </dataValidation>
    <dataValidation type="list" allowBlank="1" showInputMessage="1" showErrorMessage="1" sqref="L4:L43 I4:I43">
      <formula1>"1,5"</formula1>
    </dataValidation>
    <dataValidation type="list" allowBlank="1" showInputMessage="1" showErrorMessage="1" sqref="M4:M43">
      <formula1>"0,1,2,3,4,5"</formula1>
    </dataValidation>
  </dataValidations>
  <printOptions horizontalCentered="1"/>
  <pageMargins left="0.35433070866141736" right="0.23622047244094491" top="0.82677165354330717" bottom="0.59055118110236227" header="0.31496062992125984" footer="0.31496062992125984"/>
  <pageSetup paperSize="9" scale="60" fitToHeight="120" orientation="landscape" r:id="rId1"/>
  <headerFooter>
    <oddHeader>&amp;CFONDAZIONE IRCCS POLICLINICO SAN MATTEO
PIANO TRIENNALE PER LA PREVENZIONE DELLA CORRUZIONE
&amp;14REGISTRO DEI RISCHI - SEZ. 1</oddHeader>
  </headerFooter>
  <ignoredErrors>
    <ignoredError sqref="O5"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1"/>
  <sheetViews>
    <sheetView zoomScale="75" zoomScaleNormal="75" workbookViewId="0">
      <selection activeCell="N7" sqref="N7"/>
    </sheetView>
  </sheetViews>
  <sheetFormatPr defaultRowHeight="15" x14ac:dyDescent="0.25"/>
  <cols>
    <col min="1" max="1" width="14.28515625" style="1" customWidth="1"/>
    <col min="2" max="2" width="21.42578125" style="1" customWidth="1"/>
    <col min="3" max="3" width="21.42578125" style="27" customWidth="1"/>
    <col min="4" max="4" width="36.28515625" style="36" customWidth="1"/>
    <col min="5" max="5" width="13.85546875" customWidth="1"/>
    <col min="6" max="6" width="19.5703125" customWidth="1"/>
    <col min="7" max="7" width="18.42578125" customWidth="1"/>
    <col min="8" max="8" width="12" bestFit="1" customWidth="1"/>
    <col min="9" max="9" width="15.42578125" customWidth="1"/>
  </cols>
  <sheetData>
    <row r="1" spans="1:17" ht="108.75" customHeight="1" x14ac:dyDescent="0.25">
      <c r="A1" s="55"/>
      <c r="B1" s="56"/>
      <c r="C1" s="56"/>
      <c r="D1" s="56"/>
      <c r="E1" s="56"/>
      <c r="F1" s="56"/>
      <c r="G1" s="56"/>
      <c r="H1" s="56"/>
      <c r="I1" s="56"/>
      <c r="J1" s="64"/>
      <c r="K1" s="64"/>
      <c r="L1" s="64"/>
      <c r="M1" s="64"/>
      <c r="N1" s="64"/>
      <c r="O1" s="64"/>
      <c r="P1" s="64"/>
      <c r="Q1" s="64"/>
    </row>
    <row r="2" spans="1:17" ht="43.5" customHeight="1" x14ac:dyDescent="0.25">
      <c r="A2" s="44" t="s">
        <v>0</v>
      </c>
      <c r="B2" s="44" t="s">
        <v>1</v>
      </c>
      <c r="C2" s="47" t="s">
        <v>71</v>
      </c>
      <c r="D2" s="47" t="s">
        <v>2</v>
      </c>
      <c r="E2" s="47" t="s">
        <v>55</v>
      </c>
      <c r="F2" s="47" t="s">
        <v>125</v>
      </c>
      <c r="G2" s="47" t="s">
        <v>112</v>
      </c>
      <c r="H2" s="47" t="s">
        <v>115</v>
      </c>
      <c r="I2" s="47" t="s">
        <v>116</v>
      </c>
      <c r="J2" s="40"/>
      <c r="K2" s="41"/>
      <c r="L2" s="41"/>
      <c r="M2" s="41"/>
      <c r="N2" s="41"/>
      <c r="O2" s="41"/>
      <c r="P2" s="41"/>
      <c r="Q2" s="41"/>
    </row>
    <row r="3" spans="1:17" x14ac:dyDescent="0.25">
      <c r="A3" s="44"/>
      <c r="B3" s="44"/>
      <c r="C3" s="48"/>
      <c r="D3" s="48"/>
      <c r="E3" s="48"/>
      <c r="F3" s="48"/>
      <c r="G3" s="48"/>
      <c r="H3" s="48"/>
      <c r="I3" s="48"/>
    </row>
    <row r="4" spans="1:17" ht="120.75" customHeight="1" x14ac:dyDescent="0.25">
      <c r="A4" s="47" t="s">
        <v>12</v>
      </c>
      <c r="B4" s="49" t="s">
        <v>66</v>
      </c>
      <c r="C4" s="49" t="s">
        <v>72</v>
      </c>
      <c r="D4" s="21" t="s">
        <v>13</v>
      </c>
      <c r="E4" s="17">
        <f>Valutazione!Q4</f>
        <v>7.333333333333333</v>
      </c>
      <c r="F4" s="15" t="s">
        <v>98</v>
      </c>
      <c r="G4" s="15"/>
      <c r="H4" s="15"/>
      <c r="I4" s="20"/>
    </row>
    <row r="5" spans="1:17" ht="44.25" customHeight="1" x14ac:dyDescent="0.25">
      <c r="A5" s="52"/>
      <c r="B5" s="50"/>
      <c r="C5" s="50"/>
      <c r="D5" s="33" t="s">
        <v>14</v>
      </c>
      <c r="E5" s="17">
        <f>Valutazione!Q5</f>
        <v>6.875</v>
      </c>
      <c r="F5" s="15" t="s">
        <v>98</v>
      </c>
      <c r="G5" s="15"/>
      <c r="H5" s="15"/>
      <c r="I5" s="20"/>
    </row>
    <row r="6" spans="1:17" ht="45" customHeight="1" x14ac:dyDescent="0.25">
      <c r="A6" s="52"/>
      <c r="B6" s="50"/>
      <c r="C6" s="50"/>
      <c r="D6" s="33" t="s">
        <v>15</v>
      </c>
      <c r="E6" s="17">
        <f>Valutazione!Q6</f>
        <v>6</v>
      </c>
      <c r="F6" s="15" t="s">
        <v>98</v>
      </c>
      <c r="G6" s="15"/>
      <c r="H6" s="15"/>
      <c r="I6" s="20"/>
    </row>
    <row r="7" spans="1:17" ht="140.25" customHeight="1" x14ac:dyDescent="0.25">
      <c r="A7" s="52"/>
      <c r="B7" s="50"/>
      <c r="C7" s="50"/>
      <c r="D7" s="33" t="s">
        <v>16</v>
      </c>
      <c r="E7" s="17">
        <f>Valutazione!Q7</f>
        <v>7.9166666666666661</v>
      </c>
      <c r="F7" s="15" t="s">
        <v>98</v>
      </c>
      <c r="G7" s="15"/>
      <c r="H7" s="15"/>
      <c r="I7" s="20"/>
    </row>
    <row r="8" spans="1:17" ht="39" customHeight="1" x14ac:dyDescent="0.25">
      <c r="A8" s="52"/>
      <c r="B8" s="50"/>
      <c r="C8" s="51"/>
      <c r="D8" s="21" t="s">
        <v>58</v>
      </c>
      <c r="E8" s="17">
        <f>Valutazione!Q8</f>
        <v>4.6666666666666661</v>
      </c>
      <c r="F8" s="15" t="s">
        <v>98</v>
      </c>
      <c r="G8" s="15"/>
      <c r="H8" s="15"/>
      <c r="I8" s="20"/>
    </row>
    <row r="9" spans="1:17" ht="63" customHeight="1" x14ac:dyDescent="0.25">
      <c r="A9" s="52"/>
      <c r="B9" s="51"/>
      <c r="C9" s="19" t="s">
        <v>90</v>
      </c>
      <c r="D9" s="32" t="s">
        <v>91</v>
      </c>
      <c r="E9" s="17">
        <f>Valutazione!Q9</f>
        <v>4.75</v>
      </c>
      <c r="F9" s="15" t="s">
        <v>99</v>
      </c>
      <c r="G9" s="15"/>
      <c r="H9" s="15"/>
      <c r="I9" s="20"/>
    </row>
    <row r="10" spans="1:17" ht="60" x14ac:dyDescent="0.25">
      <c r="A10" s="47"/>
      <c r="B10" s="42" t="s">
        <v>67</v>
      </c>
      <c r="C10" s="49" t="s">
        <v>72</v>
      </c>
      <c r="D10" s="33" t="s">
        <v>17</v>
      </c>
      <c r="E10" s="17">
        <f>Valutazione!Q10</f>
        <v>9.1666666666666679</v>
      </c>
      <c r="F10" s="15" t="s">
        <v>98</v>
      </c>
      <c r="G10" s="15"/>
      <c r="H10" s="15"/>
      <c r="I10" s="20"/>
    </row>
    <row r="11" spans="1:17" ht="78" customHeight="1" x14ac:dyDescent="0.25">
      <c r="A11" s="52"/>
      <c r="B11" s="43"/>
      <c r="C11" s="51"/>
      <c r="D11" s="15" t="s">
        <v>65</v>
      </c>
      <c r="E11" s="17">
        <f>Valutazione!Q11</f>
        <v>7.9166666666666661</v>
      </c>
      <c r="F11" s="15" t="s">
        <v>98</v>
      </c>
      <c r="G11" s="15"/>
      <c r="H11" s="15"/>
      <c r="I11" s="20"/>
    </row>
    <row r="12" spans="1:17" ht="75" x14ac:dyDescent="0.25">
      <c r="A12" s="52"/>
      <c r="B12" s="42" t="s">
        <v>73</v>
      </c>
      <c r="C12" s="49" t="s">
        <v>72</v>
      </c>
      <c r="D12" s="33" t="s">
        <v>18</v>
      </c>
      <c r="E12" s="17">
        <f>Valutazione!Q12</f>
        <v>5.333333333333333</v>
      </c>
      <c r="F12" s="15" t="s">
        <v>98</v>
      </c>
      <c r="G12" s="15"/>
      <c r="H12" s="15"/>
      <c r="I12" s="20"/>
    </row>
    <row r="13" spans="1:17" ht="120" x14ac:dyDescent="0.25">
      <c r="A13" s="52"/>
      <c r="B13" s="43"/>
      <c r="C13" s="51"/>
      <c r="D13" s="21" t="s">
        <v>13</v>
      </c>
      <c r="E13" s="17">
        <f>Valutazione!Q13</f>
        <v>5.666666666666667</v>
      </c>
      <c r="F13" s="15" t="s">
        <v>98</v>
      </c>
      <c r="G13" s="15"/>
      <c r="H13" s="15"/>
      <c r="I13" s="20"/>
    </row>
    <row r="14" spans="1:17" ht="75" customHeight="1" x14ac:dyDescent="0.25">
      <c r="A14" s="52"/>
      <c r="B14" s="20" t="s">
        <v>74</v>
      </c>
      <c r="C14" s="20" t="s">
        <v>75</v>
      </c>
      <c r="D14" s="22" t="s">
        <v>18</v>
      </c>
      <c r="E14" s="17">
        <f>Valutazione!Q14</f>
        <v>4.6666666666666661</v>
      </c>
      <c r="F14" s="15" t="s">
        <v>98</v>
      </c>
      <c r="G14" s="15" t="s">
        <v>113</v>
      </c>
      <c r="H14" s="38">
        <v>42004</v>
      </c>
      <c r="I14" s="20" t="s">
        <v>114</v>
      </c>
    </row>
    <row r="15" spans="1:17" ht="60" customHeight="1" x14ac:dyDescent="0.25">
      <c r="A15" s="47" t="s">
        <v>70</v>
      </c>
      <c r="B15" s="49" t="s">
        <v>68</v>
      </c>
      <c r="C15" s="49" t="s">
        <v>72</v>
      </c>
      <c r="D15" s="21" t="s">
        <v>59</v>
      </c>
      <c r="E15" s="17">
        <f>Valutazione!Q15</f>
        <v>4</v>
      </c>
      <c r="F15" s="15" t="s">
        <v>100</v>
      </c>
      <c r="G15" s="15"/>
      <c r="H15" s="15"/>
      <c r="I15" s="20"/>
    </row>
    <row r="16" spans="1:17" ht="60" customHeight="1" x14ac:dyDescent="0.25">
      <c r="A16" s="52"/>
      <c r="B16" s="53"/>
      <c r="C16" s="50"/>
      <c r="D16" s="15" t="s">
        <v>60</v>
      </c>
      <c r="E16" s="17">
        <f>Valutazione!Q16</f>
        <v>6.7083333333333339</v>
      </c>
      <c r="F16" s="15" t="s">
        <v>98</v>
      </c>
      <c r="G16" s="15"/>
      <c r="H16" s="15"/>
      <c r="I16" s="20"/>
    </row>
    <row r="17" spans="1:9" ht="60" customHeight="1" x14ac:dyDescent="0.25">
      <c r="A17" s="52"/>
      <c r="B17" s="53"/>
      <c r="C17" s="51"/>
      <c r="D17" s="15" t="s">
        <v>62</v>
      </c>
      <c r="E17" s="17">
        <f>Valutazione!Q17</f>
        <v>4.375</v>
      </c>
      <c r="F17" s="15" t="s">
        <v>100</v>
      </c>
      <c r="G17" s="15"/>
      <c r="H17" s="15"/>
      <c r="I17" s="20"/>
    </row>
    <row r="18" spans="1:9" ht="80.25" customHeight="1" x14ac:dyDescent="0.25">
      <c r="A18" s="52"/>
      <c r="B18" s="14" t="s">
        <v>69</v>
      </c>
      <c r="C18" s="14" t="s">
        <v>76</v>
      </c>
      <c r="D18" s="15" t="s">
        <v>61</v>
      </c>
      <c r="E18" s="17">
        <f>Valutazione!Q18</f>
        <v>5.8333333333333339</v>
      </c>
      <c r="F18" s="15" t="s">
        <v>98</v>
      </c>
      <c r="G18" s="15" t="s">
        <v>117</v>
      </c>
      <c r="H18" s="38">
        <v>42004</v>
      </c>
      <c r="I18" s="20" t="s">
        <v>118</v>
      </c>
    </row>
    <row r="19" spans="1:9" ht="60" customHeight="1" x14ac:dyDescent="0.25">
      <c r="A19" s="52"/>
      <c r="B19" s="49" t="s">
        <v>123</v>
      </c>
      <c r="C19" s="49" t="s">
        <v>72</v>
      </c>
      <c r="D19" s="21" t="s">
        <v>64</v>
      </c>
      <c r="E19" s="17">
        <f>Valutazione!Q19</f>
        <v>5.25</v>
      </c>
      <c r="F19" s="15" t="s">
        <v>101</v>
      </c>
      <c r="G19" s="15"/>
      <c r="H19" s="15"/>
      <c r="I19" s="20"/>
    </row>
    <row r="20" spans="1:9" ht="60" customHeight="1" x14ac:dyDescent="0.25">
      <c r="A20" s="52"/>
      <c r="B20" s="51"/>
      <c r="C20" s="51"/>
      <c r="D20" s="21" t="s">
        <v>63</v>
      </c>
      <c r="E20" s="17">
        <f>Valutazione!Q20</f>
        <v>3.75</v>
      </c>
      <c r="F20" s="15" t="s">
        <v>102</v>
      </c>
      <c r="G20" s="15"/>
      <c r="H20" s="15"/>
      <c r="I20" s="20"/>
    </row>
    <row r="21" spans="1:9" ht="75" x14ac:dyDescent="0.25">
      <c r="A21" s="47" t="s">
        <v>19</v>
      </c>
      <c r="B21" s="11" t="s">
        <v>20</v>
      </c>
      <c r="C21" s="29" t="s">
        <v>96</v>
      </c>
      <c r="D21" s="22" t="s">
        <v>21</v>
      </c>
      <c r="E21" s="17">
        <f>Valutazione!Q21</f>
        <v>4.6666666666666661</v>
      </c>
      <c r="F21" s="20" t="s">
        <v>103</v>
      </c>
      <c r="G21" s="15" t="s">
        <v>117</v>
      </c>
      <c r="H21" s="38">
        <v>42004</v>
      </c>
      <c r="I21" s="20" t="s">
        <v>118</v>
      </c>
    </row>
    <row r="22" spans="1:9" ht="105" x14ac:dyDescent="0.25">
      <c r="A22" s="52"/>
      <c r="B22" s="11" t="s">
        <v>22</v>
      </c>
      <c r="C22" s="29" t="s">
        <v>96</v>
      </c>
      <c r="D22" s="22" t="s">
        <v>23</v>
      </c>
      <c r="E22" s="17">
        <f>Valutazione!Q22</f>
        <v>4</v>
      </c>
      <c r="F22" s="20" t="s">
        <v>103</v>
      </c>
      <c r="G22" s="20"/>
      <c r="H22" s="20"/>
      <c r="I22" s="20"/>
    </row>
    <row r="23" spans="1:9" ht="96.75" customHeight="1" x14ac:dyDescent="0.25">
      <c r="A23" s="52"/>
      <c r="B23" s="11" t="s">
        <v>24</v>
      </c>
      <c r="C23" s="29" t="s">
        <v>97</v>
      </c>
      <c r="D23" s="22" t="s">
        <v>25</v>
      </c>
      <c r="E23" s="17">
        <f>Valutazione!Q23</f>
        <v>4.6666666666666661</v>
      </c>
      <c r="F23" s="20" t="s">
        <v>103</v>
      </c>
      <c r="G23" s="15" t="s">
        <v>117</v>
      </c>
      <c r="H23" s="38">
        <v>42004</v>
      </c>
      <c r="I23" s="20" t="s">
        <v>118</v>
      </c>
    </row>
    <row r="24" spans="1:9" ht="240" x14ac:dyDescent="0.25">
      <c r="A24" s="52"/>
      <c r="B24" s="11" t="s">
        <v>26</v>
      </c>
      <c r="C24" s="29" t="s">
        <v>97</v>
      </c>
      <c r="D24" s="22" t="s">
        <v>27</v>
      </c>
      <c r="E24" s="17">
        <f>Valutazione!Q24</f>
        <v>5.25</v>
      </c>
      <c r="F24" s="20" t="s">
        <v>103</v>
      </c>
      <c r="G24" s="15" t="s">
        <v>117</v>
      </c>
      <c r="H24" s="38">
        <v>42004</v>
      </c>
      <c r="I24" s="20" t="s">
        <v>118</v>
      </c>
    </row>
    <row r="25" spans="1:9" ht="45" x14ac:dyDescent="0.25">
      <c r="A25" s="52"/>
      <c r="B25" s="24" t="s">
        <v>93</v>
      </c>
      <c r="C25" s="29" t="s">
        <v>90</v>
      </c>
      <c r="D25" s="31" t="s">
        <v>92</v>
      </c>
      <c r="E25" s="17">
        <f>Valutazione!Q25</f>
        <v>4.75</v>
      </c>
      <c r="F25" s="15" t="s">
        <v>99</v>
      </c>
      <c r="G25" s="20"/>
      <c r="H25" s="20"/>
      <c r="I25" s="20"/>
    </row>
    <row r="26" spans="1:9" ht="105" customHeight="1" x14ac:dyDescent="0.25">
      <c r="A26" s="52"/>
      <c r="B26" s="63" t="s">
        <v>28</v>
      </c>
      <c r="C26" s="62" t="s">
        <v>97</v>
      </c>
      <c r="D26" s="63" t="s">
        <v>29</v>
      </c>
      <c r="E26" s="67">
        <f>Valutazione!Q26</f>
        <v>5.25</v>
      </c>
      <c r="F26" s="65" t="s">
        <v>104</v>
      </c>
      <c r="G26" s="15" t="s">
        <v>117</v>
      </c>
      <c r="H26" s="38">
        <v>42004</v>
      </c>
      <c r="I26" s="20" t="s">
        <v>118</v>
      </c>
    </row>
    <row r="27" spans="1:9" ht="60" x14ac:dyDescent="0.25">
      <c r="A27" s="52"/>
      <c r="B27" s="57"/>
      <c r="C27" s="59"/>
      <c r="D27" s="57"/>
      <c r="E27" s="68"/>
      <c r="F27" s="66"/>
      <c r="G27" s="15" t="s">
        <v>121</v>
      </c>
      <c r="H27" s="38">
        <v>41820</v>
      </c>
      <c r="I27" s="20" t="s">
        <v>122</v>
      </c>
    </row>
    <row r="28" spans="1:9" ht="75" customHeight="1" x14ac:dyDescent="0.25">
      <c r="A28" s="52"/>
      <c r="B28" s="63" t="s">
        <v>30</v>
      </c>
      <c r="C28" s="62" t="s">
        <v>96</v>
      </c>
      <c r="D28" s="63" t="s">
        <v>31</v>
      </c>
      <c r="E28" s="67">
        <f>Valutazione!Q27</f>
        <v>4</v>
      </c>
      <c r="F28" s="65" t="s">
        <v>103</v>
      </c>
      <c r="G28" s="15" t="s">
        <v>117</v>
      </c>
      <c r="H28" s="38">
        <v>42004</v>
      </c>
      <c r="I28" s="20" t="s">
        <v>118</v>
      </c>
    </row>
    <row r="29" spans="1:9" ht="60" x14ac:dyDescent="0.25">
      <c r="A29" s="52"/>
      <c r="B29" s="57"/>
      <c r="C29" s="59"/>
      <c r="D29" s="57"/>
      <c r="E29" s="68"/>
      <c r="F29" s="66"/>
      <c r="G29" s="15" t="s">
        <v>121</v>
      </c>
      <c r="H29" s="38">
        <v>41820</v>
      </c>
      <c r="I29" s="20" t="s">
        <v>122</v>
      </c>
    </row>
    <row r="30" spans="1:9" ht="90" customHeight="1" x14ac:dyDescent="0.25">
      <c r="A30" s="52"/>
      <c r="B30" s="63" t="s">
        <v>32</v>
      </c>
      <c r="C30" s="62" t="s">
        <v>96</v>
      </c>
      <c r="D30" s="63" t="s">
        <v>33</v>
      </c>
      <c r="E30" s="67">
        <f>Valutazione!Q28</f>
        <v>4</v>
      </c>
      <c r="F30" s="65" t="s">
        <v>104</v>
      </c>
      <c r="G30" s="15" t="s">
        <v>117</v>
      </c>
      <c r="H30" s="38">
        <v>42004</v>
      </c>
      <c r="I30" s="20" t="s">
        <v>118</v>
      </c>
    </row>
    <row r="31" spans="1:9" ht="60" x14ac:dyDescent="0.25">
      <c r="A31" s="52"/>
      <c r="B31" s="57"/>
      <c r="C31" s="59"/>
      <c r="D31" s="57"/>
      <c r="E31" s="68"/>
      <c r="F31" s="66"/>
      <c r="G31" s="15" t="s">
        <v>119</v>
      </c>
      <c r="H31" s="38">
        <v>41699</v>
      </c>
      <c r="I31" s="20" t="s">
        <v>120</v>
      </c>
    </row>
    <row r="32" spans="1:9" ht="120" x14ac:dyDescent="0.25">
      <c r="A32" s="52"/>
      <c r="B32" s="24" t="s">
        <v>34</v>
      </c>
      <c r="C32" s="29" t="s">
        <v>94</v>
      </c>
      <c r="D32" s="11" t="s">
        <v>35</v>
      </c>
      <c r="E32" s="17">
        <f>Valutazione!Q29</f>
        <v>7</v>
      </c>
      <c r="F32" s="20" t="s">
        <v>104</v>
      </c>
      <c r="G32" s="15" t="s">
        <v>117</v>
      </c>
      <c r="H32" s="38">
        <v>42004</v>
      </c>
      <c r="I32" s="20" t="s">
        <v>118</v>
      </c>
    </row>
    <row r="33" spans="1:9" ht="122.25" customHeight="1" x14ac:dyDescent="0.25">
      <c r="A33" s="52"/>
      <c r="B33" s="24" t="s">
        <v>79</v>
      </c>
      <c r="C33" s="24" t="s">
        <v>75</v>
      </c>
      <c r="D33" s="22" t="s">
        <v>35</v>
      </c>
      <c r="E33" s="17">
        <f>Valutazione!Q30</f>
        <v>2.8333333333333335</v>
      </c>
      <c r="F33" s="20" t="s">
        <v>104</v>
      </c>
      <c r="G33" s="15" t="s">
        <v>117</v>
      </c>
      <c r="H33" s="38">
        <v>42004</v>
      </c>
      <c r="I33" s="20" t="s">
        <v>118</v>
      </c>
    </row>
    <row r="34" spans="1:9" ht="120" x14ac:dyDescent="0.25">
      <c r="A34" s="52"/>
      <c r="B34" s="11" t="s">
        <v>36</v>
      </c>
      <c r="C34" s="29" t="s">
        <v>96</v>
      </c>
      <c r="D34" s="22" t="s">
        <v>37</v>
      </c>
      <c r="E34" s="17">
        <f>Valutazione!Q31</f>
        <v>4.25</v>
      </c>
      <c r="F34" s="20" t="s">
        <v>103</v>
      </c>
      <c r="G34" s="15" t="s">
        <v>117</v>
      </c>
      <c r="H34" s="38">
        <v>42004</v>
      </c>
      <c r="I34" s="20" t="s">
        <v>118</v>
      </c>
    </row>
    <row r="35" spans="1:9" ht="150" x14ac:dyDescent="0.25">
      <c r="A35" s="52"/>
      <c r="B35" s="54" t="s">
        <v>38</v>
      </c>
      <c r="C35" s="58" t="s">
        <v>95</v>
      </c>
      <c r="D35" s="22" t="s">
        <v>39</v>
      </c>
      <c r="E35" s="17">
        <f>Valutazione!Q32</f>
        <v>4</v>
      </c>
      <c r="F35" s="20" t="s">
        <v>106</v>
      </c>
      <c r="G35" s="20"/>
      <c r="H35" s="20"/>
      <c r="I35" s="20"/>
    </row>
    <row r="36" spans="1:9" ht="75" x14ac:dyDescent="0.25">
      <c r="A36" s="52"/>
      <c r="B36" s="54"/>
      <c r="C36" s="59"/>
      <c r="D36" s="22" t="s">
        <v>40</v>
      </c>
      <c r="E36" s="17">
        <f>Valutazione!Q33</f>
        <v>5</v>
      </c>
      <c r="F36" s="20" t="s">
        <v>106</v>
      </c>
      <c r="G36" s="20"/>
      <c r="H36" s="20"/>
      <c r="I36" s="20"/>
    </row>
    <row r="37" spans="1:9" ht="165" x14ac:dyDescent="0.25">
      <c r="A37" s="52"/>
      <c r="B37" s="11" t="s">
        <v>41</v>
      </c>
      <c r="C37" s="29" t="s">
        <v>96</v>
      </c>
      <c r="D37" s="22" t="s">
        <v>42</v>
      </c>
      <c r="E37" s="17">
        <f>Valutazione!Q34</f>
        <v>4</v>
      </c>
      <c r="F37" s="20" t="s">
        <v>105</v>
      </c>
      <c r="G37" s="20"/>
      <c r="H37" s="20"/>
      <c r="I37" s="20"/>
    </row>
    <row r="38" spans="1:9" ht="120" x14ac:dyDescent="0.25">
      <c r="A38" s="52"/>
      <c r="B38" s="11" t="s">
        <v>43</v>
      </c>
      <c r="C38" s="29" t="s">
        <v>96</v>
      </c>
      <c r="D38" s="22" t="s">
        <v>44</v>
      </c>
      <c r="E38" s="17">
        <f>Valutazione!Q35</f>
        <v>4</v>
      </c>
      <c r="F38" s="20" t="s">
        <v>104</v>
      </c>
      <c r="G38" s="20"/>
      <c r="H38" s="20"/>
      <c r="I38" s="20"/>
    </row>
    <row r="39" spans="1:9" ht="105" x14ac:dyDescent="0.25">
      <c r="A39" s="48"/>
      <c r="B39" s="11" t="s">
        <v>45</v>
      </c>
      <c r="C39" s="25" t="s">
        <v>80</v>
      </c>
      <c r="D39" s="22" t="s">
        <v>46</v>
      </c>
      <c r="E39" s="17">
        <f>Valutazione!Q36</f>
        <v>4.25</v>
      </c>
      <c r="F39" s="20" t="s">
        <v>104</v>
      </c>
      <c r="G39" s="20"/>
      <c r="H39" s="20"/>
      <c r="I39" s="20"/>
    </row>
    <row r="40" spans="1:9" ht="60" x14ac:dyDescent="0.25">
      <c r="A40" s="47" t="s">
        <v>47</v>
      </c>
      <c r="B40" s="45" t="s">
        <v>83</v>
      </c>
      <c r="C40" s="45" t="s">
        <v>84</v>
      </c>
      <c r="D40" s="37" t="s">
        <v>85</v>
      </c>
      <c r="E40" s="17">
        <f>Valutazione!Q37</f>
        <v>3.75</v>
      </c>
      <c r="F40" s="20" t="s">
        <v>107</v>
      </c>
      <c r="G40" s="20"/>
      <c r="H40" s="20"/>
      <c r="I40" s="20"/>
    </row>
    <row r="41" spans="1:9" ht="60" x14ac:dyDescent="0.25">
      <c r="A41" s="52"/>
      <c r="B41" s="46"/>
      <c r="C41" s="57"/>
      <c r="D41" s="34" t="s">
        <v>49</v>
      </c>
      <c r="E41" s="17">
        <f>Valutazione!Q38</f>
        <v>3.75</v>
      </c>
      <c r="F41" s="20" t="s">
        <v>108</v>
      </c>
      <c r="G41" s="20"/>
      <c r="H41" s="20"/>
      <c r="I41" s="20"/>
    </row>
    <row r="42" spans="1:9" ht="60" x14ac:dyDescent="0.25">
      <c r="A42" s="52"/>
      <c r="B42" s="45" t="s">
        <v>81</v>
      </c>
      <c r="C42" s="45" t="s">
        <v>82</v>
      </c>
      <c r="D42" s="34" t="s">
        <v>48</v>
      </c>
      <c r="E42" s="17">
        <f>Valutazione!Q39</f>
        <v>3.333333333333333</v>
      </c>
      <c r="F42" s="20" t="s">
        <v>109</v>
      </c>
      <c r="G42" s="20"/>
      <c r="H42" s="20"/>
      <c r="I42" s="20"/>
    </row>
    <row r="43" spans="1:9" ht="60" x14ac:dyDescent="0.25">
      <c r="A43" s="48"/>
      <c r="B43" s="46"/>
      <c r="C43" s="46"/>
      <c r="D43" s="34" t="s">
        <v>49</v>
      </c>
      <c r="E43" s="17">
        <f>Valutazione!Q40</f>
        <v>3.333333333333333</v>
      </c>
      <c r="F43" s="20" t="s">
        <v>109</v>
      </c>
      <c r="G43" s="20"/>
      <c r="H43" s="20"/>
      <c r="I43" s="20"/>
    </row>
    <row r="44" spans="1:9" ht="60" x14ac:dyDescent="0.25">
      <c r="A44" s="47" t="s">
        <v>50</v>
      </c>
      <c r="B44" s="30" t="s">
        <v>86</v>
      </c>
      <c r="C44" s="24" t="s">
        <v>84</v>
      </c>
      <c r="D44" s="22" t="s">
        <v>51</v>
      </c>
      <c r="E44" s="17">
        <f>Valutazione!Q41</f>
        <v>3.25</v>
      </c>
      <c r="F44" s="20" t="s">
        <v>111</v>
      </c>
      <c r="G44" s="20"/>
      <c r="H44" s="20"/>
      <c r="I44" s="20"/>
    </row>
    <row r="45" spans="1:9" ht="120" x14ac:dyDescent="0.25">
      <c r="A45" s="48"/>
      <c r="B45" s="23" t="s">
        <v>77</v>
      </c>
      <c r="C45" s="24" t="s">
        <v>75</v>
      </c>
      <c r="D45" s="35" t="s">
        <v>78</v>
      </c>
      <c r="E45" s="17">
        <f>Valutazione!Q42</f>
        <v>2.6666666666666665</v>
      </c>
      <c r="F45" s="15" t="s">
        <v>98</v>
      </c>
      <c r="G45" s="20"/>
      <c r="H45" s="20"/>
      <c r="I45" s="20"/>
    </row>
    <row r="46" spans="1:9" ht="60" x14ac:dyDescent="0.25">
      <c r="A46" s="10" t="s">
        <v>89</v>
      </c>
      <c r="B46" s="24" t="s">
        <v>87</v>
      </c>
      <c r="C46" s="24" t="s">
        <v>90</v>
      </c>
      <c r="D46" s="24" t="s">
        <v>88</v>
      </c>
      <c r="E46" s="17">
        <f>Valutazione!Q43</f>
        <v>5.8333333333333339</v>
      </c>
      <c r="F46" s="20" t="s">
        <v>110</v>
      </c>
      <c r="G46" s="15" t="s">
        <v>117</v>
      </c>
      <c r="H46" s="38">
        <v>42004</v>
      </c>
      <c r="I46" s="20" t="s">
        <v>118</v>
      </c>
    </row>
    <row r="48" spans="1:9" x14ac:dyDescent="0.25">
      <c r="A48" s="18"/>
      <c r="B48" s="18"/>
      <c r="C48" s="26"/>
    </row>
    <row r="49" spans="1:3" x14ac:dyDescent="0.25">
      <c r="A49" s="18"/>
      <c r="B49" s="18"/>
    </row>
    <row r="50" spans="1:3" x14ac:dyDescent="0.25">
      <c r="A50" s="18"/>
      <c r="B50" s="18"/>
      <c r="C50" s="26"/>
    </row>
    <row r="51" spans="1:3" x14ac:dyDescent="0.25">
      <c r="A51" s="18"/>
      <c r="B51" s="18"/>
    </row>
  </sheetData>
  <mergeCells count="47">
    <mergeCell ref="A1:Q1"/>
    <mergeCell ref="H2:H3"/>
    <mergeCell ref="I2:I3"/>
    <mergeCell ref="C30:C31"/>
    <mergeCell ref="D30:D31"/>
    <mergeCell ref="F30:F31"/>
    <mergeCell ref="E30:E31"/>
    <mergeCell ref="F28:F29"/>
    <mergeCell ref="C10:C11"/>
    <mergeCell ref="B12:B13"/>
    <mergeCell ref="C12:C13"/>
    <mergeCell ref="A4:A9"/>
    <mergeCell ref="A10:A14"/>
    <mergeCell ref="A2:A3"/>
    <mergeCell ref="B2:B3"/>
    <mergeCell ref="E2:E3"/>
    <mergeCell ref="C40:C41"/>
    <mergeCell ref="B42:B43"/>
    <mergeCell ref="C42:C43"/>
    <mergeCell ref="B30:B31"/>
    <mergeCell ref="G2:G3"/>
    <mergeCell ref="D26:D27"/>
    <mergeCell ref="E26:E27"/>
    <mergeCell ref="F26:F27"/>
    <mergeCell ref="F2:F3"/>
    <mergeCell ref="B28:B29"/>
    <mergeCell ref="C28:C29"/>
    <mergeCell ref="D28:D29"/>
    <mergeCell ref="E28:E29"/>
    <mergeCell ref="B10:B11"/>
    <mergeCell ref="B26:B27"/>
    <mergeCell ref="C2:C3"/>
    <mergeCell ref="D2:D3"/>
    <mergeCell ref="B4:B9"/>
    <mergeCell ref="C4:C8"/>
    <mergeCell ref="A44:A45"/>
    <mergeCell ref="A15:A20"/>
    <mergeCell ref="B15:B17"/>
    <mergeCell ref="C15:C17"/>
    <mergeCell ref="B19:B20"/>
    <mergeCell ref="C19:C20"/>
    <mergeCell ref="A21:A39"/>
    <mergeCell ref="B35:B36"/>
    <mergeCell ref="C35:C36"/>
    <mergeCell ref="C26:C27"/>
    <mergeCell ref="A40:A43"/>
    <mergeCell ref="B40:B41"/>
  </mergeCells>
  <conditionalFormatting sqref="E4:E28 E30:E46">
    <cfRule type="cellIs" dxfId="3" priority="4" operator="greaterThan">
      <formula>12.4</formula>
    </cfRule>
  </conditionalFormatting>
  <conditionalFormatting sqref="E25">
    <cfRule type="cellIs" dxfId="2" priority="3" operator="greaterThan">
      <formula>12.4</formula>
    </cfRule>
  </conditionalFormatting>
  <conditionalFormatting sqref="E32">
    <cfRule type="cellIs" dxfId="1" priority="2" operator="greaterThan">
      <formula>12.4</formula>
    </cfRule>
  </conditionalFormatting>
  <conditionalFormatting sqref="E35:E36">
    <cfRule type="cellIs" dxfId="0" priority="1" operator="greaterThan">
      <formula>12.4</formula>
    </cfRule>
  </conditionalFormatting>
  <printOptions horizontalCentered="1"/>
  <pageMargins left="0.74803149606299213" right="0.74803149606299213" top="0.98425196850393704" bottom="0.98425196850393704" header="0.51181102362204722" footer="0.51181102362204722"/>
  <pageSetup paperSize="9" scale="53" fitToHeight="0" orientation="landscape" horizontalDpi="1200" verticalDpi="1200" r:id="rId1"/>
  <headerFooter>
    <oddHeader>&amp;CFONDAZIONE IRCCS POLICLINICO SAN MATTEO
PIANO TRIENNALE PER LA PREVENZIONE DELLA CORRUZIONE
&amp;14REGISTRO DEI RISCHI - SEZ. 2</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Valutazione</vt:lpstr>
      <vt:lpstr>Misure</vt:lpstr>
    </vt:vector>
  </TitlesOfParts>
  <Company>SMAtteo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guizzetti</dc:creator>
  <cp:lastModifiedBy>direzione.generale</cp:lastModifiedBy>
  <cp:lastPrinted>2015-01-30T09:34:24Z</cp:lastPrinted>
  <dcterms:created xsi:type="dcterms:W3CDTF">2014-01-20T11:02:59Z</dcterms:created>
  <dcterms:modified xsi:type="dcterms:W3CDTF">2015-01-30T09:35:14Z</dcterms:modified>
</cp:coreProperties>
</file>